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FINANCIJSKI IZVJEŠTAJI\2022. GODINA\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29" i="9" l="1"/>
  <c r="J1429" i="9"/>
  <c r="F299" i="9"/>
  <c r="F298" i="9"/>
  <c r="F297" i="9"/>
  <c r="F296" i="9" s="1"/>
  <c r="F295" i="9"/>
  <c r="F294" i="9"/>
  <c r="F292" i="9"/>
  <c r="F291" i="9"/>
  <c r="H290" i="9"/>
  <c r="G290" i="9"/>
  <c r="F290" i="9"/>
  <c r="F289" i="9"/>
  <c r="H288" i="9"/>
  <c r="G288" i="9"/>
  <c r="E288" i="9" s="1"/>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F270" i="9" s="1"/>
  <c r="E270" i="9"/>
  <c r="B270" i="9" s="1"/>
  <c r="M269" i="9"/>
  <c r="L269" i="9"/>
  <c r="F269" i="9" s="1"/>
  <c r="E269" i="9"/>
  <c r="M268" i="9"/>
  <c r="L268" i="9"/>
  <c r="F268" i="9" s="1"/>
  <c r="E268" i="9"/>
  <c r="M267" i="9"/>
  <c r="L267" i="9"/>
  <c r="E267" i="9"/>
  <c r="M266" i="9"/>
  <c r="L266" i="9"/>
  <c r="F266" i="9" s="1"/>
  <c r="E266" i="9"/>
  <c r="M265" i="9"/>
  <c r="L265" i="9"/>
  <c r="E265" i="9"/>
  <c r="M264" i="9"/>
  <c r="L264" i="9"/>
  <c r="F264" i="9" s="1"/>
  <c r="E264" i="9"/>
  <c r="M263" i="9"/>
  <c r="L263" i="9"/>
  <c r="E263" i="9"/>
  <c r="M262" i="9"/>
  <c r="L262" i="9"/>
  <c r="E262" i="9"/>
  <c r="M261" i="9"/>
  <c r="L261" i="9"/>
  <c r="F261" i="9"/>
  <c r="E261" i="9"/>
  <c r="M260" i="9"/>
  <c r="L260" i="9"/>
  <c r="F260" i="9"/>
  <c r="E260" i="9"/>
  <c r="M259" i="9"/>
  <c r="L259" i="9"/>
  <c r="F259" i="9"/>
  <c r="B259" i="9" s="1"/>
  <c r="E259" i="9"/>
  <c r="M258" i="9"/>
  <c r="L258" i="9"/>
  <c r="E258" i="9"/>
  <c r="M257" i="9"/>
  <c r="L257" i="9"/>
  <c r="E257" i="9"/>
  <c r="M256" i="9"/>
  <c r="L256" i="9"/>
  <c r="E256" i="9"/>
  <c r="M255" i="9"/>
  <c r="L255" i="9"/>
  <c r="F255" i="9" s="1"/>
  <c r="B255" i="9" s="1"/>
  <c r="E255" i="9"/>
  <c r="M254" i="9"/>
  <c r="L254" i="9"/>
  <c r="E254" i="9"/>
  <c r="M253" i="9"/>
  <c r="L253" i="9"/>
  <c r="F253" i="9" s="1"/>
  <c r="E253" i="9"/>
  <c r="B253" i="9" s="1"/>
  <c r="M252" i="9"/>
  <c r="L252" i="9"/>
  <c r="E252" i="9"/>
  <c r="M251" i="9"/>
  <c r="L251" i="9"/>
  <c r="F251" i="9" s="1"/>
  <c r="E251" i="9"/>
  <c r="M250" i="9"/>
  <c r="L250" i="9"/>
  <c r="F250" i="9" s="1"/>
  <c r="E250" i="9"/>
  <c r="M249" i="9"/>
  <c r="L249" i="9"/>
  <c r="E249" i="9"/>
  <c r="M248" i="9"/>
  <c r="L248" i="9"/>
  <c r="E248" i="9"/>
  <c r="M247" i="9"/>
  <c r="L247" i="9"/>
  <c r="E247" i="9"/>
  <c r="M246" i="9"/>
  <c r="L246" i="9"/>
  <c r="E246" i="9"/>
  <c r="M245" i="9"/>
  <c r="L245" i="9"/>
  <c r="F245" i="9"/>
  <c r="E245" i="9"/>
  <c r="M244" i="9"/>
  <c r="L244" i="9"/>
  <c r="F244" i="9"/>
  <c r="E244" i="9"/>
  <c r="M243" i="9"/>
  <c r="L243" i="9"/>
  <c r="F243" i="9"/>
  <c r="E243" i="9"/>
  <c r="M242" i="9"/>
  <c r="L242" i="9"/>
  <c r="E242" i="9"/>
  <c r="M241" i="9"/>
  <c r="L241" i="9"/>
  <c r="E241" i="9"/>
  <c r="M240" i="9"/>
  <c r="L240" i="9"/>
  <c r="E240" i="9"/>
  <c r="M239" i="9"/>
  <c r="L239" i="9"/>
  <c r="F239" i="9" s="1"/>
  <c r="E239" i="9"/>
  <c r="M238" i="9"/>
  <c r="L238" i="9"/>
  <c r="E238" i="9"/>
  <c r="M237" i="9"/>
  <c r="L237" i="9"/>
  <c r="E237" i="9"/>
  <c r="M236" i="9"/>
  <c r="L236" i="9"/>
  <c r="F236" i="9" s="1"/>
  <c r="E236" i="9"/>
  <c r="M235" i="9"/>
  <c r="L235" i="9"/>
  <c r="F235" i="9" s="1"/>
  <c r="E235" i="9"/>
  <c r="M234" i="9"/>
  <c r="L234" i="9"/>
  <c r="F234" i="9" s="1"/>
  <c r="E234" i="9"/>
  <c r="M233" i="9"/>
  <c r="F233" i="9" s="1"/>
  <c r="L233" i="9"/>
  <c r="E233" i="9"/>
  <c r="M232" i="9"/>
  <c r="L232" i="9"/>
  <c r="F232" i="9" s="1"/>
  <c r="E232" i="9"/>
  <c r="M231" i="9"/>
  <c r="L231" i="9"/>
  <c r="E231" i="9"/>
  <c r="M230" i="9"/>
  <c r="L230" i="9"/>
  <c r="E230" i="9"/>
  <c r="M229" i="9"/>
  <c r="F229" i="9" s="1"/>
  <c r="L229" i="9"/>
  <c r="E229" i="9"/>
  <c r="M228" i="9"/>
  <c r="F228" i="9" s="1"/>
  <c r="L228" i="9"/>
  <c r="E228" i="9"/>
  <c r="M227" i="9"/>
  <c r="F227" i="9" s="1"/>
  <c r="B227" i="9" s="1"/>
  <c r="L227" i="9"/>
  <c r="E227" i="9"/>
  <c r="M226" i="9"/>
  <c r="L226" i="9"/>
  <c r="E226" i="9"/>
  <c r="H225" i="9"/>
  <c r="G225" i="9"/>
  <c r="F225" i="9"/>
  <c r="M224" i="9"/>
  <c r="L224" i="9"/>
  <c r="E224" i="9"/>
  <c r="M223" i="9"/>
  <c r="L223" i="9"/>
  <c r="F223" i="9" s="1"/>
  <c r="E223" i="9"/>
  <c r="M222" i="9"/>
  <c r="L222" i="9"/>
  <c r="E222" i="9"/>
  <c r="M221" i="9"/>
  <c r="L221" i="9"/>
  <c r="F221" i="9" s="1"/>
  <c r="E221" i="9"/>
  <c r="M220" i="9"/>
  <c r="L220" i="9"/>
  <c r="F220" i="9" s="1"/>
  <c r="E220" i="9"/>
  <c r="M219" i="9"/>
  <c r="L219" i="9"/>
  <c r="E219" i="9"/>
  <c r="M218" i="9"/>
  <c r="L218" i="9"/>
  <c r="E218" i="9"/>
  <c r="M217" i="9"/>
  <c r="L217" i="9"/>
  <c r="E217" i="9"/>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H158" i="9"/>
  <c r="G158" i="9"/>
  <c r="F158" i="9"/>
  <c r="H157" i="9"/>
  <c r="G157" i="9"/>
  <c r="E157" i="9" s="1"/>
  <c r="B157" i="9" s="1"/>
  <c r="F157" i="9"/>
  <c r="H156" i="9"/>
  <c r="G156" i="9"/>
  <c r="E156" i="9" s="1"/>
  <c r="B156" i="9" s="1"/>
  <c r="F156" i="9"/>
  <c r="H155" i="9"/>
  <c r="G155" i="9"/>
  <c r="E155" i="9" s="1"/>
  <c r="F155" i="9"/>
  <c r="H154" i="9"/>
  <c r="G154" i="9"/>
  <c r="E154" i="9" s="1"/>
  <c r="B154" i="9" s="1"/>
  <c r="F154" i="9"/>
  <c r="H153" i="9"/>
  <c r="G153" i="9"/>
  <c r="F153" i="9"/>
  <c r="H152" i="9"/>
  <c r="G152" i="9"/>
  <c r="E152" i="9" s="1"/>
  <c r="B152" i="9" s="1"/>
  <c r="F152" i="9"/>
  <c r="H151" i="9"/>
  <c r="E151" i="9" s="1"/>
  <c r="G151" i="9"/>
  <c r="F151" i="9"/>
  <c r="H150" i="9"/>
  <c r="G150" i="9"/>
  <c r="F150" i="9"/>
  <c r="H149" i="9"/>
  <c r="G149" i="9"/>
  <c r="F149" i="9"/>
  <c r="H148" i="9"/>
  <c r="G148" i="9"/>
  <c r="F148" i="9"/>
  <c r="E148" i="9"/>
  <c r="B148" i="9" s="1"/>
  <c r="H147" i="9"/>
  <c r="G147" i="9"/>
  <c r="F147" i="9"/>
  <c r="H146" i="9"/>
  <c r="G146" i="9"/>
  <c r="F146" i="9"/>
  <c r="H145" i="9"/>
  <c r="G145" i="9"/>
  <c r="E145" i="9" s="1"/>
  <c r="B145" i="9" s="1"/>
  <c r="F145" i="9"/>
  <c r="H144" i="9"/>
  <c r="E144" i="9" s="1"/>
  <c r="G144" i="9"/>
  <c r="F144" i="9"/>
  <c r="H143" i="9"/>
  <c r="G143" i="9"/>
  <c r="F143" i="9"/>
  <c r="E143" i="9"/>
  <c r="B143" i="9" s="1"/>
  <c r="F142" i="9"/>
  <c r="H141" i="9"/>
  <c r="G141" i="9"/>
  <c r="F141" i="9"/>
  <c r="H140" i="9"/>
  <c r="G140" i="9"/>
  <c r="F140" i="9"/>
  <c r="H139" i="9"/>
  <c r="E139" i="9" s="1"/>
  <c r="G139" i="9"/>
  <c r="F139" i="9"/>
  <c r="H138" i="9"/>
  <c r="G138" i="9"/>
  <c r="F138" i="9"/>
  <c r="H137" i="9"/>
  <c r="G137" i="9"/>
  <c r="F137" i="9"/>
  <c r="H136" i="9"/>
  <c r="G136" i="9"/>
  <c r="F136" i="9"/>
  <c r="H135" i="9"/>
  <c r="E135" i="9" s="1"/>
  <c r="G135" i="9"/>
  <c r="F135" i="9"/>
  <c r="H134" i="9"/>
  <c r="G134" i="9"/>
  <c r="F134" i="9"/>
  <c r="H133" i="9"/>
  <c r="G133" i="9"/>
  <c r="F133" i="9"/>
  <c r="H132" i="9"/>
  <c r="G132" i="9"/>
  <c r="F132" i="9"/>
  <c r="H131" i="9"/>
  <c r="E131" i="9" s="1"/>
  <c r="G131" i="9"/>
  <c r="F131" i="9"/>
  <c r="H130" i="9"/>
  <c r="G130" i="9"/>
  <c r="F130" i="9"/>
  <c r="H129" i="9"/>
  <c r="G129" i="9"/>
  <c r="F129" i="9"/>
  <c r="H128" i="9"/>
  <c r="E128" i="9" s="1"/>
  <c r="G128" i="9"/>
  <c r="F128" i="9"/>
  <c r="H127" i="9"/>
  <c r="E127" i="9" s="1"/>
  <c r="G127" i="9"/>
  <c r="F127" i="9"/>
  <c r="H126" i="9"/>
  <c r="G126" i="9"/>
  <c r="F126" i="9"/>
  <c r="H125" i="9"/>
  <c r="G125" i="9"/>
  <c r="F125" i="9"/>
  <c r="H124" i="9"/>
  <c r="E124" i="9" s="1"/>
  <c r="G124" i="9"/>
  <c r="F124" i="9"/>
  <c r="H123" i="9"/>
  <c r="E123" i="9" s="1"/>
  <c r="G123" i="9"/>
  <c r="F123" i="9"/>
  <c r="H122" i="9"/>
  <c r="G122" i="9"/>
  <c r="F122" i="9"/>
  <c r="H121" i="9"/>
  <c r="G121" i="9"/>
  <c r="F121" i="9"/>
  <c r="H120" i="9"/>
  <c r="E120" i="9" s="1"/>
  <c r="G120" i="9"/>
  <c r="F120" i="9"/>
  <c r="H119" i="9"/>
  <c r="E119" i="9" s="1"/>
  <c r="G119" i="9"/>
  <c r="F119" i="9"/>
  <c r="H118" i="9"/>
  <c r="G118" i="9"/>
  <c r="F118" i="9"/>
  <c r="H117" i="9"/>
  <c r="G117" i="9"/>
  <c r="F117" i="9"/>
  <c r="H116" i="9"/>
  <c r="E116" i="9" s="1"/>
  <c r="G116" i="9"/>
  <c r="F116" i="9"/>
  <c r="H115" i="9"/>
  <c r="G115" i="9"/>
  <c r="F115" i="9"/>
  <c r="H114" i="9"/>
  <c r="G114" i="9"/>
  <c r="E114" i="9" s="1"/>
  <c r="B114" i="9" s="1"/>
  <c r="F114" i="9"/>
  <c r="H113" i="9"/>
  <c r="G113" i="9"/>
  <c r="F113" i="9"/>
  <c r="H112" i="9"/>
  <c r="G112" i="9"/>
  <c r="F112" i="9"/>
  <c r="E112" i="9"/>
  <c r="B112" i="9" s="1"/>
  <c r="H111" i="9"/>
  <c r="G111" i="9"/>
  <c r="F111" i="9"/>
  <c r="E111" i="9"/>
  <c r="B111" i="9" s="1"/>
  <c r="H110" i="9"/>
  <c r="G110" i="9"/>
  <c r="F110" i="9"/>
  <c r="H109" i="9"/>
  <c r="G109" i="9"/>
  <c r="F109" i="9"/>
  <c r="H108" i="9"/>
  <c r="G108" i="9"/>
  <c r="E108" i="9" s="1"/>
  <c r="B108" i="9" s="1"/>
  <c r="F108" i="9"/>
  <c r="H107" i="9"/>
  <c r="G107" i="9"/>
  <c r="E107" i="9" s="1"/>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G100" i="9"/>
  <c r="F100" i="9"/>
  <c r="H99" i="9"/>
  <c r="G99" i="9"/>
  <c r="F99" i="9"/>
  <c r="H98" i="9"/>
  <c r="G98" i="9"/>
  <c r="E98" i="9" s="1"/>
  <c r="B98" i="9" s="1"/>
  <c r="F98" i="9"/>
  <c r="H97" i="9"/>
  <c r="G97" i="9"/>
  <c r="F97" i="9"/>
  <c r="H96" i="9"/>
  <c r="G96" i="9"/>
  <c r="F96" i="9"/>
  <c r="E96" i="9"/>
  <c r="B96" i="9" s="1"/>
  <c r="H95" i="9"/>
  <c r="G95" i="9"/>
  <c r="F95" i="9"/>
  <c r="E95" i="9"/>
  <c r="B95" i="9" s="1"/>
  <c r="H94" i="9"/>
  <c r="G94" i="9"/>
  <c r="F94" i="9"/>
  <c r="H93" i="9"/>
  <c r="G93" i="9"/>
  <c r="F93" i="9"/>
  <c r="H92" i="9"/>
  <c r="G92" i="9"/>
  <c r="E92" i="9" s="1"/>
  <c r="B92" i="9" s="1"/>
  <c r="F92" i="9"/>
  <c r="H91" i="9"/>
  <c r="G91" i="9"/>
  <c r="E91" i="9" s="1"/>
  <c r="F91" i="9"/>
  <c r="H90" i="9"/>
  <c r="G90" i="9"/>
  <c r="F90" i="9"/>
  <c r="H89" i="9"/>
  <c r="G89" i="9"/>
  <c r="F89" i="9"/>
  <c r="H88" i="9"/>
  <c r="G88" i="9"/>
  <c r="F88" i="9"/>
  <c r="H87" i="9"/>
  <c r="G87" i="9"/>
  <c r="F87" i="9"/>
  <c r="H86" i="9"/>
  <c r="G86" i="9"/>
  <c r="F86" i="9"/>
  <c r="H85" i="9"/>
  <c r="G85" i="9"/>
  <c r="E85" i="9" s="1"/>
  <c r="B85" i="9" s="1"/>
  <c r="F85" i="9"/>
  <c r="H84" i="9"/>
  <c r="E84" i="9" s="1"/>
  <c r="G84" i="9"/>
  <c r="F84" i="9"/>
  <c r="H83" i="9"/>
  <c r="G83" i="9"/>
  <c r="F83" i="9"/>
  <c r="H82" i="9"/>
  <c r="G82" i="9"/>
  <c r="F82" i="9"/>
  <c r="H81" i="9"/>
  <c r="G81" i="9"/>
  <c r="E81" i="9" s="1"/>
  <c r="B81" i="9" s="1"/>
  <c r="F81" i="9"/>
  <c r="H80" i="9"/>
  <c r="E80" i="9" s="1"/>
  <c r="G80" i="9"/>
  <c r="F80" i="9"/>
  <c r="H79" i="9"/>
  <c r="G79" i="9"/>
  <c r="F79" i="9"/>
  <c r="H78" i="9"/>
  <c r="G78" i="9"/>
  <c r="F78" i="9"/>
  <c r="H77" i="9"/>
  <c r="G77" i="9"/>
  <c r="E77" i="9" s="1"/>
  <c r="B77" i="9" s="1"/>
  <c r="F77" i="9"/>
  <c r="H76" i="9"/>
  <c r="E76" i="9" s="1"/>
  <c r="G76" i="9"/>
  <c r="F76" i="9"/>
  <c r="H75" i="9"/>
  <c r="G75" i="9"/>
  <c r="F75" i="9"/>
  <c r="H74" i="9"/>
  <c r="G74" i="9"/>
  <c r="F74" i="9"/>
  <c r="H73" i="9"/>
  <c r="G73" i="9"/>
  <c r="E73" i="9" s="1"/>
  <c r="B73" i="9" s="1"/>
  <c r="F73" i="9"/>
  <c r="H72" i="9"/>
  <c r="E72" i="9" s="1"/>
  <c r="G72" i="9"/>
  <c r="F72" i="9"/>
  <c r="H71" i="9"/>
  <c r="G71" i="9"/>
  <c r="F71" i="9"/>
  <c r="H70" i="9"/>
  <c r="G70" i="9"/>
  <c r="F70" i="9"/>
  <c r="H69" i="9"/>
  <c r="G69" i="9"/>
  <c r="E69" i="9" s="1"/>
  <c r="B69" i="9" s="1"/>
  <c r="F69" i="9"/>
  <c r="H68" i="9"/>
  <c r="E68" i="9" s="1"/>
  <c r="G68" i="9"/>
  <c r="F68" i="9"/>
  <c r="H67" i="9"/>
  <c r="G67" i="9"/>
  <c r="F67" i="9"/>
  <c r="H66" i="9"/>
  <c r="G66" i="9"/>
  <c r="F66" i="9"/>
  <c r="H65" i="9"/>
  <c r="G65" i="9"/>
  <c r="F65" i="9"/>
  <c r="H64" i="9"/>
  <c r="E64" i="9" s="1"/>
  <c r="B64" i="9" s="1"/>
  <c r="G64" i="9"/>
  <c r="F64" i="9"/>
  <c r="H63" i="9"/>
  <c r="E63" i="9" s="1"/>
  <c r="G63" i="9"/>
  <c r="F63" i="9"/>
  <c r="H62" i="9"/>
  <c r="G62" i="9"/>
  <c r="F62" i="9"/>
  <c r="H61" i="9"/>
  <c r="G61" i="9"/>
  <c r="F61" i="9"/>
  <c r="H60" i="9"/>
  <c r="G60" i="9"/>
  <c r="F60" i="9"/>
  <c r="H59" i="9"/>
  <c r="E59" i="9" s="1"/>
  <c r="B59" i="9" s="1"/>
  <c r="G59" i="9"/>
  <c r="F59" i="9"/>
  <c r="H58" i="9"/>
  <c r="G58" i="9"/>
  <c r="F58" i="9"/>
  <c r="H57" i="9"/>
  <c r="G57" i="9"/>
  <c r="F57" i="9"/>
  <c r="H56" i="9"/>
  <c r="G56" i="9"/>
  <c r="F56" i="9"/>
  <c r="H55" i="9"/>
  <c r="G55" i="9"/>
  <c r="F55" i="9"/>
  <c r="H54" i="9"/>
  <c r="G54" i="9"/>
  <c r="F54" i="9"/>
  <c r="H53" i="9"/>
  <c r="G53" i="9"/>
  <c r="E53" i="9" s="1"/>
  <c r="B53" i="9" s="1"/>
  <c r="F53" i="9"/>
  <c r="H52" i="9"/>
  <c r="E52" i="9" s="1"/>
  <c r="G52" i="9"/>
  <c r="F52" i="9"/>
  <c r="H51" i="9"/>
  <c r="G51" i="9"/>
  <c r="E51" i="9" s="1"/>
  <c r="B51" i="9" s="1"/>
  <c r="F51" i="9"/>
  <c r="H50" i="9"/>
  <c r="G50" i="9"/>
  <c r="E50" i="9" s="1"/>
  <c r="B50" i="9" s="1"/>
  <c r="F50" i="9"/>
  <c r="H49" i="9"/>
  <c r="G49" i="9"/>
  <c r="F49" i="9"/>
  <c r="H48" i="9"/>
  <c r="G48" i="9"/>
  <c r="F48" i="9"/>
  <c r="E48" i="9"/>
  <c r="B48" i="9" s="1"/>
  <c r="H47" i="9"/>
  <c r="G47" i="9"/>
  <c r="F47" i="9"/>
  <c r="H46" i="9"/>
  <c r="G46" i="9"/>
  <c r="F46" i="9"/>
  <c r="H45" i="9"/>
  <c r="G45" i="9"/>
  <c r="E45" i="9" s="1"/>
  <c r="B45" i="9" s="1"/>
  <c r="F45" i="9"/>
  <c r="H44" i="9"/>
  <c r="E44" i="9" s="1"/>
  <c r="G44" i="9"/>
  <c r="F44" i="9"/>
  <c r="H43" i="9"/>
  <c r="G43" i="9"/>
  <c r="F43" i="9"/>
  <c r="H42" i="9"/>
  <c r="G42" i="9"/>
  <c r="F42" i="9"/>
  <c r="H41" i="9"/>
  <c r="G41" i="9"/>
  <c r="E41" i="9" s="1"/>
  <c r="B41" i="9" s="1"/>
  <c r="F41" i="9"/>
  <c r="H40" i="9"/>
  <c r="E40" i="9" s="1"/>
  <c r="G40" i="9"/>
  <c r="F40" i="9"/>
  <c r="H39" i="9"/>
  <c r="G39" i="9"/>
  <c r="F39" i="9"/>
  <c r="H38" i="9"/>
  <c r="G38" i="9"/>
  <c r="F38" i="9"/>
  <c r="H37" i="9"/>
  <c r="G37" i="9"/>
  <c r="F37" i="9"/>
  <c r="H36" i="9"/>
  <c r="E36" i="9" s="1"/>
  <c r="G36" i="9"/>
  <c r="F36" i="9"/>
  <c r="H35" i="9"/>
  <c r="G35" i="9"/>
  <c r="F35" i="9"/>
  <c r="E35" i="9"/>
  <c r="B35" i="9" s="1"/>
  <c r="H34" i="9"/>
  <c r="G34" i="9"/>
  <c r="E34" i="9" s="1"/>
  <c r="B34" i="9" s="1"/>
  <c r="F34" i="9"/>
  <c r="H33" i="9"/>
  <c r="G33" i="9"/>
  <c r="F33" i="9"/>
  <c r="H32" i="9"/>
  <c r="G32" i="9"/>
  <c r="F32" i="9"/>
  <c r="H31" i="9"/>
  <c r="E31" i="9" s="1"/>
  <c r="G31" i="9"/>
  <c r="F31" i="9"/>
  <c r="H30" i="9"/>
  <c r="G30" i="9"/>
  <c r="F30" i="9"/>
  <c r="H29" i="9"/>
  <c r="G29" i="9"/>
  <c r="F29" i="9"/>
  <c r="H28" i="9"/>
  <c r="G28" i="9"/>
  <c r="F28" i="9"/>
  <c r="H27" i="9"/>
  <c r="E27" i="9" s="1"/>
  <c r="B27" i="9" s="1"/>
  <c r="G27" i="9"/>
  <c r="F27" i="9"/>
  <c r="H26" i="9"/>
  <c r="G26" i="9"/>
  <c r="F26" i="9"/>
  <c r="H25" i="9"/>
  <c r="G25" i="9"/>
  <c r="F25" i="9"/>
  <c r="H24" i="9"/>
  <c r="G24" i="9"/>
  <c r="F24" i="9"/>
  <c r="H23" i="9"/>
  <c r="G23" i="9"/>
  <c r="F23" i="9"/>
  <c r="H22" i="9"/>
  <c r="G22" i="9"/>
  <c r="F22" i="9"/>
  <c r="H21" i="9"/>
  <c r="G21" i="9"/>
  <c r="E21" i="9" s="1"/>
  <c r="B21" i="9" s="1"/>
  <c r="F21" i="9"/>
  <c r="F20" i="9"/>
  <c r="F4" i="9"/>
  <c r="O3" i="9"/>
  <c r="G274" i="9" s="1"/>
  <c r="E274" i="9" s="1"/>
  <c r="B274" i="9" s="1"/>
  <c r="I3" i="9"/>
  <c r="H3" i="9"/>
  <c r="G3" i="9"/>
  <c r="D101" i="8"/>
  <c r="C1576" i="1" s="1"/>
  <c r="H1576" i="1" s="1"/>
  <c r="D95" i="8"/>
  <c r="D90" i="8"/>
  <c r="C1565" i="1" s="1"/>
  <c r="D85" i="8"/>
  <c r="C1560" i="1" s="1"/>
  <c r="D80" i="8"/>
  <c r="C1555" i="1" s="1"/>
  <c r="H1555" i="1" s="1"/>
  <c r="D75" i="8"/>
  <c r="D70" i="8"/>
  <c r="D65" i="8"/>
  <c r="D60" i="8"/>
  <c r="D55" i="8"/>
  <c r="D50" i="8"/>
  <c r="C1525" i="1" s="1"/>
  <c r="D44" i="8"/>
  <c r="C1519" i="1" s="1"/>
  <c r="H1519" i="1" s="1"/>
  <c r="D36" i="8"/>
  <c r="D26" i="8"/>
  <c r="D18" i="8"/>
  <c r="C1493" i="1" s="1"/>
  <c r="D8" i="8"/>
  <c r="E44" i="7"/>
  <c r="I32" i="3" s="1"/>
  <c r="D44" i="7"/>
  <c r="E39" i="7"/>
  <c r="D39" i="7"/>
  <c r="D38" i="7" s="1"/>
  <c r="C1469" i="1" s="1"/>
  <c r="E30" i="7"/>
  <c r="D30" i="7"/>
  <c r="C1461" i="1" s="1"/>
  <c r="G1461" i="1" s="1"/>
  <c r="E23" i="7"/>
  <c r="E22" i="7" s="1"/>
  <c r="D23" i="7"/>
  <c r="E14" i="7"/>
  <c r="D14" i="7"/>
  <c r="C1445" i="1" s="1"/>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18" i="6"/>
  <c r="F117" i="6"/>
  <c r="F116" i="6"/>
  <c r="E115" i="6"/>
  <c r="D115" i="6"/>
  <c r="E114" i="6"/>
  <c r="I27" i="3" s="1"/>
  <c r="F113" i="6"/>
  <c r="F112" i="6"/>
  <c r="F111" i="6"/>
  <c r="F110" i="6"/>
  <c r="F109" i="6"/>
  <c r="F108" i="6"/>
  <c r="E107" i="6"/>
  <c r="D1401" i="1" s="1"/>
  <c r="D107" i="6"/>
  <c r="F107" i="6" s="1"/>
  <c r="F106" i="6"/>
  <c r="F105" i="6"/>
  <c r="F104" i="6"/>
  <c r="F103" i="6"/>
  <c r="F102" i="6"/>
  <c r="F101" i="6"/>
  <c r="F100" i="6"/>
  <c r="E99" i="6"/>
  <c r="D1393" i="1" s="1"/>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337" i="1" s="1"/>
  <c r="D43" i="6"/>
  <c r="F43" i="6" s="1"/>
  <c r="F42" i="6"/>
  <c r="F41" i="6"/>
  <c r="F40" i="6"/>
  <c r="E39" i="6"/>
  <c r="D1333" i="1" s="1"/>
  <c r="D39" i="6"/>
  <c r="F39" i="6" s="1"/>
  <c r="F38" i="6"/>
  <c r="F37" i="6"/>
  <c r="E36" i="6"/>
  <c r="D36" i="6"/>
  <c r="C1330" i="1" s="1"/>
  <c r="F34" i="6"/>
  <c r="F33" i="6"/>
  <c r="F32" i="6"/>
  <c r="F31" i="6"/>
  <c r="F30" i="6"/>
  <c r="F29" i="6"/>
  <c r="E28" i="6"/>
  <c r="D1322" i="1" s="1"/>
  <c r="D28" i="6"/>
  <c r="F28" i="6" s="1"/>
  <c r="F27" i="6"/>
  <c r="F26" i="6"/>
  <c r="F25" i="6"/>
  <c r="F24" i="6"/>
  <c r="F23" i="6"/>
  <c r="E22" i="6"/>
  <c r="D1316" i="1" s="1"/>
  <c r="D22" i="6"/>
  <c r="F22" i="6" s="1"/>
  <c r="F21" i="6"/>
  <c r="F20" i="6"/>
  <c r="F19" i="6"/>
  <c r="F18" i="6"/>
  <c r="F17" i="6"/>
  <c r="F16" i="6"/>
  <c r="F15" i="6"/>
  <c r="F14" i="6"/>
  <c r="E13" i="6"/>
  <c r="D13" i="6"/>
  <c r="F13" i="6" s="1"/>
  <c r="F12" i="6"/>
  <c r="F11" i="6"/>
  <c r="E10" i="6"/>
  <c r="D1304" i="1" s="1"/>
  <c r="D10" i="6"/>
  <c r="F10" i="6" s="1"/>
  <c r="F9" i="6"/>
  <c r="F8" i="6"/>
  <c r="F7" i="6"/>
  <c r="E6" i="6"/>
  <c r="D6" i="6"/>
  <c r="F6" i="6" s="1"/>
  <c r="D5" i="6"/>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7" i="5"/>
  <c r="F256" i="5"/>
  <c r="F255" i="5"/>
  <c r="F254" i="5"/>
  <c r="F253" i="5"/>
  <c r="F252" i="5"/>
  <c r="F251" i="5"/>
  <c r="E250" i="5"/>
  <c r="D1227" i="1" s="1"/>
  <c r="D250" i="5"/>
  <c r="C1227" i="1" s="1"/>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E191" i="5"/>
  <c r="E190" i="5" s="1"/>
  <c r="D191" i="5"/>
  <c r="F189" i="5"/>
  <c r="F188" i="5"/>
  <c r="F187" i="5"/>
  <c r="F186" i="5"/>
  <c r="F185" i="5"/>
  <c r="F184" i="5"/>
  <c r="F183" i="5"/>
  <c r="F182" i="5"/>
  <c r="F181" i="5"/>
  <c r="E180" i="5"/>
  <c r="D180" i="5"/>
  <c r="D177" i="5" s="1"/>
  <c r="G289" i="9" s="1"/>
  <c r="F179" i="5"/>
  <c r="F178" i="5"/>
  <c r="E177" i="5"/>
  <c r="H289"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E142" i="5"/>
  <c r="D142" i="5"/>
  <c r="F142" i="5" s="1"/>
  <c r="F141" i="5"/>
  <c r="F140" i="5"/>
  <c r="F139" i="5"/>
  <c r="F138" i="5"/>
  <c r="F137" i="5"/>
  <c r="F136" i="5"/>
  <c r="E135" i="5"/>
  <c r="D135" i="5"/>
  <c r="D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D87" i="5"/>
  <c r="F87" i="5" s="1"/>
  <c r="F86" i="5"/>
  <c r="F85" i="5"/>
  <c r="F84" i="5"/>
  <c r="F83" i="5"/>
  <c r="F82" i="5"/>
  <c r="F81" i="5"/>
  <c r="F80" i="5"/>
  <c r="E79" i="5"/>
  <c r="E78" i="5" s="1"/>
  <c r="D1056" i="1" s="1"/>
  <c r="D79" i="5"/>
  <c r="D78" i="5" s="1"/>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3" i="1" s="1"/>
  <c r="D599" i="4"/>
  <c r="F599" i="4" s="1"/>
  <c r="F598" i="4"/>
  <c r="F597" i="4"/>
  <c r="F596" i="4"/>
  <c r="F595" i="4"/>
  <c r="E594" i="4"/>
  <c r="D594" i="4"/>
  <c r="F592" i="4"/>
  <c r="F591" i="4"/>
  <c r="E590" i="4"/>
  <c r="D590" i="4"/>
  <c r="F590" i="4" s="1"/>
  <c r="F589" i="4"/>
  <c r="F588" i="4"/>
  <c r="E587" i="4"/>
  <c r="D587" i="4"/>
  <c r="F587" i="4" s="1"/>
  <c r="F586" i="4"/>
  <c r="E585" i="4"/>
  <c r="D585" i="4"/>
  <c r="F584" i="4"/>
  <c r="F583" i="4"/>
  <c r="F582" i="4"/>
  <c r="E581" i="4"/>
  <c r="D581" i="4"/>
  <c r="F581" i="4" s="1"/>
  <c r="F579" i="4"/>
  <c r="F578" i="4"/>
  <c r="E577" i="4"/>
  <c r="D577" i="4"/>
  <c r="F577" i="4" s="1"/>
  <c r="F576" i="4"/>
  <c r="F575" i="4"/>
  <c r="E574" i="4"/>
  <c r="D574" i="4"/>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E484" i="4" s="1"/>
  <c r="D478" i="1" s="1"/>
  <c r="D485" i="4"/>
  <c r="F483" i="4"/>
  <c r="F482" i="4"/>
  <c r="E481" i="4"/>
  <c r="D475" i="1" s="1"/>
  <c r="G475" i="1" s="1"/>
  <c r="D481" i="4"/>
  <c r="F481" i="4" s="1"/>
  <c r="F480" i="4"/>
  <c r="F479" i="4"/>
  <c r="E478" i="4"/>
  <c r="D472" i="1" s="1"/>
  <c r="D478" i="4"/>
  <c r="F478" i="4" s="1"/>
  <c r="F477" i="4"/>
  <c r="F476" i="4"/>
  <c r="F475" i="4"/>
  <c r="F474" i="4"/>
  <c r="E473" i="4"/>
  <c r="D473" i="4"/>
  <c r="F473" i="4" s="1"/>
  <c r="D472" i="4"/>
  <c r="F471" i="4"/>
  <c r="F470" i="4"/>
  <c r="E469" i="4"/>
  <c r="D469" i="4"/>
  <c r="F469" i="4" s="1"/>
  <c r="F468" i="4"/>
  <c r="F467" i="4"/>
  <c r="E466" i="4"/>
  <c r="D466" i="4"/>
  <c r="F465" i="4"/>
  <c r="F464" i="4"/>
  <c r="E463" i="4"/>
  <c r="D463" i="4"/>
  <c r="F463" i="4" s="1"/>
  <c r="F462" i="4"/>
  <c r="F461" i="4"/>
  <c r="E460" i="4"/>
  <c r="D460" i="4"/>
  <c r="C454" i="1" s="1"/>
  <c r="F458" i="4"/>
  <c r="F457" i="4"/>
  <c r="F456" i="4"/>
  <c r="E455" i="4"/>
  <c r="D449" i="1"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E430" i="4"/>
  <c r="D430" i="4"/>
  <c r="F430" i="4" s="1"/>
  <c r="F429" i="4"/>
  <c r="F428" i="4"/>
  <c r="E427" i="4"/>
  <c r="D427" i="4"/>
  <c r="F427" i="4" s="1"/>
  <c r="F426" i="4"/>
  <c r="F425" i="4"/>
  <c r="F424" i="4"/>
  <c r="F423" i="4"/>
  <c r="E422" i="4"/>
  <c r="D422" i="4"/>
  <c r="E418" i="4"/>
  <c r="D418" i="4"/>
  <c r="E417" i="4"/>
  <c r="D417" i="4"/>
  <c r="E416" i="4"/>
  <c r="D411" i="1" s="1"/>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5" i="4"/>
  <c r="F354" i="4"/>
  <c r="F353" i="4"/>
  <c r="E352" i="4"/>
  <c r="D352" i="4"/>
  <c r="F352" i="4" s="1"/>
  <c r="F349" i="4"/>
  <c r="E348" i="4"/>
  <c r="D348" i="4"/>
  <c r="F348" i="4" s="1"/>
  <c r="F347" i="4"/>
  <c r="F346" i="4"/>
  <c r="E345" i="4"/>
  <c r="E344" i="4" s="1"/>
  <c r="D345" i="4"/>
  <c r="F345" i="4" s="1"/>
  <c r="D344" i="4"/>
  <c r="F344" i="4" s="1"/>
  <c r="F343" i="4"/>
  <c r="F342" i="4"/>
  <c r="F341" i="4"/>
  <c r="F340" i="4"/>
  <c r="E339" i="4"/>
  <c r="D334" i="1" s="1"/>
  <c r="D339" i="4"/>
  <c r="F339" i="4" s="1"/>
  <c r="F338" i="4"/>
  <c r="F337"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07" i="1" s="1"/>
  <c r="D312" i="4"/>
  <c r="F310" i="4"/>
  <c r="F309" i="4"/>
  <c r="F308" i="4"/>
  <c r="F307" i="4"/>
  <c r="F306" i="4"/>
  <c r="F305" i="4"/>
  <c r="E304" i="4"/>
  <c r="E299" i="4" s="1"/>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34" i="4"/>
  <c r="F132" i="4"/>
  <c r="F131" i="4"/>
  <c r="F130" i="4"/>
  <c r="F129" i="4"/>
  <c r="E128" i="4"/>
  <c r="D128" i="4"/>
  <c r="F128" i="4" s="1"/>
  <c r="F127" i="4"/>
  <c r="F126" i="4"/>
  <c r="E125" i="4"/>
  <c r="D125" i="4"/>
  <c r="D124" i="4"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4" i="1" s="1"/>
  <c r="D68" i="4"/>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36" i="3"/>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C1577" i="1"/>
  <c r="G1575" i="1"/>
  <c r="C1575" i="1"/>
  <c r="H1575" i="1" s="1"/>
  <c r="C1574" i="1"/>
  <c r="C1573" i="1"/>
  <c r="G1572" i="1"/>
  <c r="C1572" i="1"/>
  <c r="H1572" i="1" s="1"/>
  <c r="G1571" i="1"/>
  <c r="C1571" i="1"/>
  <c r="H1571" i="1" s="1"/>
  <c r="C1570" i="1"/>
  <c r="C1569" i="1"/>
  <c r="G1568" i="1"/>
  <c r="C1568" i="1"/>
  <c r="H1568" i="1" s="1"/>
  <c r="G1567" i="1"/>
  <c r="C1567" i="1"/>
  <c r="H1567" i="1" s="1"/>
  <c r="C1566" i="1"/>
  <c r="G1564" i="1"/>
  <c r="C1564" i="1"/>
  <c r="H1564" i="1" s="1"/>
  <c r="G1563" i="1"/>
  <c r="C1563" i="1"/>
  <c r="H1563" i="1" s="1"/>
  <c r="C1562" i="1"/>
  <c r="C1561" i="1"/>
  <c r="C1559" i="1"/>
  <c r="H1559" i="1" s="1"/>
  <c r="C1558" i="1"/>
  <c r="C1557" i="1"/>
  <c r="C1556" i="1"/>
  <c r="H1556" i="1" s="1"/>
  <c r="G1555" i="1"/>
  <c r="C1554" i="1"/>
  <c r="C1553" i="1"/>
  <c r="G1552" i="1"/>
  <c r="C1552" i="1"/>
  <c r="H1552" i="1" s="1"/>
  <c r="C1551" i="1"/>
  <c r="C1550" i="1"/>
  <c r="C1549" i="1"/>
  <c r="C1548" i="1"/>
  <c r="G1547" i="1"/>
  <c r="C1547" i="1"/>
  <c r="H1547" i="1" s="1"/>
  <c r="C1546" i="1"/>
  <c r="C1545" i="1"/>
  <c r="G1544" i="1"/>
  <c r="C1544" i="1"/>
  <c r="H1544" i="1" s="1"/>
  <c r="C1543" i="1"/>
  <c r="C1542" i="1"/>
  <c r="C1541" i="1"/>
  <c r="C1540" i="1"/>
  <c r="G1539" i="1"/>
  <c r="C1539" i="1"/>
  <c r="H1539" i="1" s="1"/>
  <c r="C1538" i="1"/>
  <c r="C1537" i="1"/>
  <c r="G1536" i="1"/>
  <c r="C1536" i="1"/>
  <c r="H1536" i="1" s="1"/>
  <c r="C1535" i="1"/>
  <c r="C1534" i="1"/>
  <c r="C1533" i="1"/>
  <c r="C1532" i="1"/>
  <c r="G1531" i="1"/>
  <c r="C1531" i="1"/>
  <c r="H1531" i="1" s="1"/>
  <c r="C1530" i="1"/>
  <c r="C1529" i="1"/>
  <c r="G1528" i="1"/>
  <c r="C1528" i="1"/>
  <c r="H1528" i="1" s="1"/>
  <c r="C1527" i="1"/>
  <c r="C1526" i="1"/>
  <c r="G1523" i="1"/>
  <c r="C1523" i="1"/>
  <c r="H1523" i="1" s="1"/>
  <c r="C1522" i="1"/>
  <c r="C1521" i="1"/>
  <c r="G1520" i="1"/>
  <c r="C1520" i="1"/>
  <c r="H1520" i="1" s="1"/>
  <c r="G1519" i="1"/>
  <c r="G1516" i="1"/>
  <c r="C1516" i="1"/>
  <c r="H1516" i="1" s="1"/>
  <c r="C1515" i="1"/>
  <c r="C1514" i="1"/>
  <c r="H1513" i="1"/>
  <c r="C1513" i="1"/>
  <c r="G1513" i="1" s="1"/>
  <c r="H1512" i="1"/>
  <c r="C1512" i="1"/>
  <c r="G1512" i="1" s="1"/>
  <c r="C1511" i="1"/>
  <c r="C1510" i="1"/>
  <c r="C1509" i="1"/>
  <c r="C1508" i="1"/>
  <c r="C1507" i="1"/>
  <c r="C1506" i="1"/>
  <c r="C1505" i="1"/>
  <c r="C1504" i="1"/>
  <c r="C1503" i="1"/>
  <c r="C1502" i="1"/>
  <c r="C1500" i="1"/>
  <c r="H1500" i="1" s="1"/>
  <c r="C1498" i="1"/>
  <c r="H1497" i="1"/>
  <c r="C1497" i="1"/>
  <c r="G1497" i="1" s="1"/>
  <c r="C1496" i="1"/>
  <c r="C1495" i="1"/>
  <c r="C1494" i="1"/>
  <c r="G1492" i="1"/>
  <c r="C1492" i="1"/>
  <c r="H1492" i="1" s="1"/>
  <c r="C1491" i="1"/>
  <c r="C1490" i="1"/>
  <c r="H1489" i="1"/>
  <c r="C1489" i="1"/>
  <c r="G1489" i="1" s="1"/>
  <c r="C1488" i="1"/>
  <c r="C1487" i="1"/>
  <c r="C1486" i="1"/>
  <c r="C1485" i="1"/>
  <c r="C1484" i="1"/>
  <c r="H1484" i="1" s="1"/>
  <c r="C1482" i="1"/>
  <c r="C1480" i="1"/>
  <c r="D1479" i="1"/>
  <c r="C1479" i="1"/>
  <c r="D1478" i="1"/>
  <c r="C1478" i="1"/>
  <c r="G1478" i="1" s="1"/>
  <c r="D1477" i="1"/>
  <c r="C1477" i="1"/>
  <c r="D1476" i="1"/>
  <c r="C1476" i="1"/>
  <c r="G1476" i="1" s="1"/>
  <c r="D1475" i="1"/>
  <c r="C1475" i="1"/>
  <c r="D1474" i="1"/>
  <c r="C1474" i="1"/>
  <c r="H1474" i="1" s="1"/>
  <c r="D1473" i="1"/>
  <c r="C1473" i="1"/>
  <c r="D1472" i="1"/>
  <c r="C1472" i="1"/>
  <c r="H1472" i="1" s="1"/>
  <c r="D1471" i="1"/>
  <c r="C1471" i="1"/>
  <c r="C1470" i="1"/>
  <c r="D1468" i="1"/>
  <c r="C1468" i="1"/>
  <c r="D1467" i="1"/>
  <c r="C1467" i="1"/>
  <c r="D1466" i="1"/>
  <c r="C1466" i="1"/>
  <c r="D1465" i="1"/>
  <c r="C1465" i="1"/>
  <c r="D1464" i="1"/>
  <c r="C1464" i="1"/>
  <c r="D1463" i="1"/>
  <c r="C1463" i="1"/>
  <c r="D1462" i="1"/>
  <c r="C1462" i="1"/>
  <c r="D1461" i="1"/>
  <c r="D1460" i="1"/>
  <c r="H1460" i="1" s="1"/>
  <c r="C1460" i="1"/>
  <c r="D1459" i="1"/>
  <c r="C1459" i="1"/>
  <c r="D1458" i="1"/>
  <c r="H1458" i="1" s="1"/>
  <c r="C1458" i="1"/>
  <c r="D1457" i="1"/>
  <c r="C1457" i="1"/>
  <c r="D1456" i="1"/>
  <c r="H1456" i="1" s="1"/>
  <c r="C1456" i="1"/>
  <c r="D1455" i="1"/>
  <c r="J1455" i="1" s="1"/>
  <c r="C1455" i="1"/>
  <c r="D1454" i="1"/>
  <c r="C1454" i="1"/>
  <c r="H1452" i="1"/>
  <c r="D1452" i="1"/>
  <c r="C1452" i="1"/>
  <c r="D1451" i="1"/>
  <c r="C1451" i="1"/>
  <c r="D1450" i="1"/>
  <c r="H1450" i="1" s="1"/>
  <c r="C1450" i="1"/>
  <c r="D1449" i="1"/>
  <c r="C1449" i="1"/>
  <c r="H1449" i="1" s="1"/>
  <c r="D1448" i="1"/>
  <c r="C1448" i="1"/>
  <c r="D1447" i="1"/>
  <c r="C1447" i="1"/>
  <c r="H1446" i="1"/>
  <c r="D1446" i="1"/>
  <c r="C1446" i="1"/>
  <c r="D1445" i="1"/>
  <c r="D1444" i="1"/>
  <c r="C1444" i="1"/>
  <c r="D1443" i="1"/>
  <c r="C1443" i="1"/>
  <c r="D1442" i="1"/>
  <c r="C1442" i="1"/>
  <c r="D1441" i="1"/>
  <c r="C1441" i="1"/>
  <c r="D1440" i="1"/>
  <c r="J1440" i="1" s="1"/>
  <c r="C1440" i="1"/>
  <c r="D1439" i="1"/>
  <c r="C1439" i="1"/>
  <c r="D1438" i="1"/>
  <c r="C1438" i="1"/>
  <c r="D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D1415" i="1"/>
  <c r="C1415" i="1"/>
  <c r="D1414" i="1"/>
  <c r="C1414" i="1"/>
  <c r="D1413" i="1"/>
  <c r="C1413" i="1"/>
  <c r="D1412" i="1"/>
  <c r="D1411" i="1"/>
  <c r="C1411" i="1"/>
  <c r="D1410" i="1"/>
  <c r="C1410" i="1"/>
  <c r="D1409"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C1393" i="1"/>
  <c r="D1392" i="1"/>
  <c r="C1392" i="1"/>
  <c r="D1391" i="1"/>
  <c r="C1391" i="1"/>
  <c r="D1390" i="1"/>
  <c r="C1390" i="1"/>
  <c r="D1389" i="1"/>
  <c r="C1389" i="1"/>
  <c r="D1388" i="1"/>
  <c r="C1388" i="1"/>
  <c r="D1387" i="1"/>
  <c r="C1387" i="1"/>
  <c r="D1386" i="1"/>
  <c r="C1386" i="1"/>
  <c r="D1385" i="1"/>
  <c r="C1385" i="1"/>
  <c r="D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C1337" i="1"/>
  <c r="D1336" i="1"/>
  <c r="C1336" i="1"/>
  <c r="D1335" i="1"/>
  <c r="C1335" i="1"/>
  <c r="D1334" i="1"/>
  <c r="C1334" i="1"/>
  <c r="C1333" i="1"/>
  <c r="D1332" i="1"/>
  <c r="C1332" i="1"/>
  <c r="D1331" i="1"/>
  <c r="C1331" i="1"/>
  <c r="D1330" i="1"/>
  <c r="D1328" i="1"/>
  <c r="C1328" i="1"/>
  <c r="D1327" i="1"/>
  <c r="C1327" i="1"/>
  <c r="D1326" i="1"/>
  <c r="C1326" i="1"/>
  <c r="D1325" i="1"/>
  <c r="C1325" i="1"/>
  <c r="D1324" i="1"/>
  <c r="C1324" i="1"/>
  <c r="D1323" i="1"/>
  <c r="C1323" i="1"/>
  <c r="C1322" i="1"/>
  <c r="D1321" i="1"/>
  <c r="C1321" i="1"/>
  <c r="D1320" i="1"/>
  <c r="C1320" i="1"/>
  <c r="D1319" i="1"/>
  <c r="C1319" i="1"/>
  <c r="D1318" i="1"/>
  <c r="C1318" i="1"/>
  <c r="D1317" i="1"/>
  <c r="C1317" i="1"/>
  <c r="C1316" i="1"/>
  <c r="D1315" i="1"/>
  <c r="C1315" i="1"/>
  <c r="D1314" i="1"/>
  <c r="C1314" i="1"/>
  <c r="D1313" i="1"/>
  <c r="C1313" i="1"/>
  <c r="D1312" i="1"/>
  <c r="C1312" i="1"/>
  <c r="D1311" i="1"/>
  <c r="C1311" i="1"/>
  <c r="D1310" i="1"/>
  <c r="C1310" i="1"/>
  <c r="D1309" i="1"/>
  <c r="C1309" i="1"/>
  <c r="D1308" i="1"/>
  <c r="C1308" i="1"/>
  <c r="G1308" i="1" s="1"/>
  <c r="D1307" i="1"/>
  <c r="C1307" i="1"/>
  <c r="D1306" i="1"/>
  <c r="C1306" i="1"/>
  <c r="D1305" i="1"/>
  <c r="C1305" i="1"/>
  <c r="C1304" i="1"/>
  <c r="G1304" i="1" s="1"/>
  <c r="D1303" i="1"/>
  <c r="C1303" i="1"/>
  <c r="G1303" i="1" s="1"/>
  <c r="D1302" i="1"/>
  <c r="C1302" i="1"/>
  <c r="D1301" i="1"/>
  <c r="C1301" i="1"/>
  <c r="D1300" i="1"/>
  <c r="C1300" i="1"/>
  <c r="G1300" i="1" s="1"/>
  <c r="C1299" i="1"/>
  <c r="D1298" i="1"/>
  <c r="C1298" i="1"/>
  <c r="D1297" i="1"/>
  <c r="C1297" i="1"/>
  <c r="D1296" i="1"/>
  <c r="C1296" i="1"/>
  <c r="G1296" i="1" s="1"/>
  <c r="D1295" i="1"/>
  <c r="C1295" i="1"/>
  <c r="G1295" i="1" s="1"/>
  <c r="D1294" i="1"/>
  <c r="C1294" i="1"/>
  <c r="D1293" i="1"/>
  <c r="C1293" i="1"/>
  <c r="D1292" i="1"/>
  <c r="C1292" i="1"/>
  <c r="G1292" i="1" s="1"/>
  <c r="D1291" i="1"/>
  <c r="C1291" i="1"/>
  <c r="G1291" i="1" s="1"/>
  <c r="D1290" i="1"/>
  <c r="C1290" i="1"/>
  <c r="D1289" i="1"/>
  <c r="C1289" i="1"/>
  <c r="D1288" i="1"/>
  <c r="C1288" i="1"/>
  <c r="G1288" i="1" s="1"/>
  <c r="D1287" i="1"/>
  <c r="C1287" i="1"/>
  <c r="G1287" i="1" s="1"/>
  <c r="D1286" i="1"/>
  <c r="C1286" i="1"/>
  <c r="D1285" i="1"/>
  <c r="C1285" i="1"/>
  <c r="D1284" i="1"/>
  <c r="C1284" i="1"/>
  <c r="G1284" i="1" s="1"/>
  <c r="D1283" i="1"/>
  <c r="C1283" i="1"/>
  <c r="G1283" i="1" s="1"/>
  <c r="D1282" i="1"/>
  <c r="C1282" i="1"/>
  <c r="D1281" i="1"/>
  <c r="C1281" i="1"/>
  <c r="D1280" i="1"/>
  <c r="C1280" i="1"/>
  <c r="G1280" i="1" s="1"/>
  <c r="D1279" i="1"/>
  <c r="C1279" i="1"/>
  <c r="G1279" i="1" s="1"/>
  <c r="D1278" i="1"/>
  <c r="C1278" i="1"/>
  <c r="D1277" i="1"/>
  <c r="C1277" i="1"/>
  <c r="D1276" i="1"/>
  <c r="C1276" i="1"/>
  <c r="G1276" i="1" s="1"/>
  <c r="D1275" i="1"/>
  <c r="C1275" i="1"/>
  <c r="G1275" i="1" s="1"/>
  <c r="D1274" i="1"/>
  <c r="C1274" i="1"/>
  <c r="D1273" i="1"/>
  <c r="C1273" i="1"/>
  <c r="D1272" i="1"/>
  <c r="C1272" i="1"/>
  <c r="G1272" i="1" s="1"/>
  <c r="D1271" i="1"/>
  <c r="C1271" i="1"/>
  <c r="G1271" i="1" s="1"/>
  <c r="D1270" i="1"/>
  <c r="C1270" i="1"/>
  <c r="D1269" i="1"/>
  <c r="C1269" i="1"/>
  <c r="D1268" i="1"/>
  <c r="C1268" i="1"/>
  <c r="G1268" i="1" s="1"/>
  <c r="D1267" i="1"/>
  <c r="C1267" i="1"/>
  <c r="G1267" i="1" s="1"/>
  <c r="D1266" i="1"/>
  <c r="C1266" i="1"/>
  <c r="D1265" i="1"/>
  <c r="C1265" i="1"/>
  <c r="D1264" i="1"/>
  <c r="C1264" i="1"/>
  <c r="G1264" i="1" s="1"/>
  <c r="D1263" i="1"/>
  <c r="C1263" i="1"/>
  <c r="D1262" i="1"/>
  <c r="C1262" i="1"/>
  <c r="D1261" i="1"/>
  <c r="C1261" i="1"/>
  <c r="D1260" i="1"/>
  <c r="C1260" i="1"/>
  <c r="G1260" i="1" s="1"/>
  <c r="D1259" i="1"/>
  <c r="C1259" i="1"/>
  <c r="G1259" i="1" s="1"/>
  <c r="D1258" i="1"/>
  <c r="C1258" i="1"/>
  <c r="D1257" i="1"/>
  <c r="C1257" i="1"/>
  <c r="D1256" i="1"/>
  <c r="C1256" i="1"/>
  <c r="G1256" i="1" s="1"/>
  <c r="D1255" i="1"/>
  <c r="C1255" i="1"/>
  <c r="G1255" i="1" s="1"/>
  <c r="D1254" i="1"/>
  <c r="C1254" i="1"/>
  <c r="D1253" i="1"/>
  <c r="C1253" i="1"/>
  <c r="D1252" i="1"/>
  <c r="C1252" i="1"/>
  <c r="G1252" i="1" s="1"/>
  <c r="D1251" i="1"/>
  <c r="C1251" i="1"/>
  <c r="G1251" i="1" s="1"/>
  <c r="D1250" i="1"/>
  <c r="C1250" i="1"/>
  <c r="D1249" i="1"/>
  <c r="C1249" i="1"/>
  <c r="D1248" i="1"/>
  <c r="C1248" i="1"/>
  <c r="G1248" i="1" s="1"/>
  <c r="D1247" i="1"/>
  <c r="C1247" i="1"/>
  <c r="G1247" i="1" s="1"/>
  <c r="D1246" i="1"/>
  <c r="C1246" i="1"/>
  <c r="D1245" i="1"/>
  <c r="C1245" i="1"/>
  <c r="D1244" i="1"/>
  <c r="C1244" i="1"/>
  <c r="G1244" i="1" s="1"/>
  <c r="D1243" i="1"/>
  <c r="C1243" i="1"/>
  <c r="D1242" i="1"/>
  <c r="C1242" i="1"/>
  <c r="D1241" i="1"/>
  <c r="C1241" i="1"/>
  <c r="D1240" i="1"/>
  <c r="C1240" i="1"/>
  <c r="D1239" i="1"/>
  <c r="C1239" i="1"/>
  <c r="D1238" i="1"/>
  <c r="C1238" i="1"/>
  <c r="D1237" i="1"/>
  <c r="C1237" i="1"/>
  <c r="D1234" i="1"/>
  <c r="C1234" i="1"/>
  <c r="D1233" i="1"/>
  <c r="C1233" i="1"/>
  <c r="D1232" i="1"/>
  <c r="C1232" i="1"/>
  <c r="D1231" i="1"/>
  <c r="C1231" i="1"/>
  <c r="D1230" i="1"/>
  <c r="C1230" i="1"/>
  <c r="D1229" i="1"/>
  <c r="C1229" i="1"/>
  <c r="D1228" i="1"/>
  <c r="C1228" i="1"/>
  <c r="D1226" i="1"/>
  <c r="C1226" i="1"/>
  <c r="G1226" i="1" s="1"/>
  <c r="D1225" i="1"/>
  <c r="C1225" i="1"/>
  <c r="D1224" i="1"/>
  <c r="C1224" i="1"/>
  <c r="D1223" i="1"/>
  <c r="C1223" i="1"/>
  <c r="D1221" i="1"/>
  <c r="C1221" i="1"/>
  <c r="G1221" i="1" s="1"/>
  <c r="D1220" i="1"/>
  <c r="C1220" i="1"/>
  <c r="D1219" i="1"/>
  <c r="C1219" i="1"/>
  <c r="D1218" i="1"/>
  <c r="C1218" i="1"/>
  <c r="D1217" i="1"/>
  <c r="C1217" i="1"/>
  <c r="G1217" i="1" s="1"/>
  <c r="D1216"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G1201" i="1" s="1"/>
  <c r="D1200" i="1"/>
  <c r="C1200" i="1"/>
  <c r="D1199" i="1"/>
  <c r="C1199" i="1"/>
  <c r="D1198" i="1"/>
  <c r="C1198" i="1"/>
  <c r="D1197" i="1"/>
  <c r="C1197" i="1"/>
  <c r="G1197" i="1" s="1"/>
  <c r="D1196" i="1"/>
  <c r="C1196" i="1"/>
  <c r="D1195" i="1"/>
  <c r="C1195" i="1"/>
  <c r="D1194" i="1"/>
  <c r="C1194" i="1"/>
  <c r="D1193" i="1"/>
  <c r="C1193" i="1"/>
  <c r="G1193" i="1" s="1"/>
  <c r="D1192" i="1"/>
  <c r="C1192" i="1"/>
  <c r="D1191" i="1"/>
  <c r="C1191" i="1"/>
  <c r="D1190" i="1"/>
  <c r="C1190" i="1"/>
  <c r="D1189" i="1"/>
  <c r="C1189" i="1"/>
  <c r="G1189" i="1" s="1"/>
  <c r="D1188" i="1"/>
  <c r="C1188" i="1"/>
  <c r="D1187" i="1"/>
  <c r="C1187" i="1"/>
  <c r="D1186" i="1"/>
  <c r="C1186" i="1"/>
  <c r="D1185" i="1"/>
  <c r="C1185" i="1"/>
  <c r="G1185" i="1" s="1"/>
  <c r="D1184" i="1"/>
  <c r="C1184" i="1"/>
  <c r="D1182" i="1"/>
  <c r="C1182" i="1"/>
  <c r="D1181" i="1"/>
  <c r="C1181" i="1"/>
  <c r="G1181" i="1" s="1"/>
  <c r="D1180" i="1"/>
  <c r="C1180" i="1"/>
  <c r="D1179" i="1"/>
  <c r="C1179" i="1"/>
  <c r="D1178" i="1"/>
  <c r="C1178" i="1"/>
  <c r="D1177" i="1"/>
  <c r="C1177" i="1"/>
  <c r="G1177" i="1" s="1"/>
  <c r="D1176" i="1"/>
  <c r="C1176" i="1"/>
  <c r="D1175" i="1"/>
  <c r="C1175" i="1"/>
  <c r="D1174" i="1"/>
  <c r="C1174" i="1"/>
  <c r="D1173" i="1"/>
  <c r="C1173" i="1"/>
  <c r="G1173" i="1" s="1"/>
  <c r="D1172" i="1"/>
  <c r="C1172" i="1"/>
  <c r="D1171" i="1"/>
  <c r="C1171" i="1"/>
  <c r="D1170" i="1"/>
  <c r="C1170" i="1"/>
  <c r="D1169" i="1"/>
  <c r="C1169" i="1"/>
  <c r="G1169" i="1" s="1"/>
  <c r="D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1" i="1"/>
  <c r="C1151" i="1"/>
  <c r="D1150" i="1"/>
  <c r="C1150" i="1"/>
  <c r="D1149" i="1"/>
  <c r="C1149"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6" i="1"/>
  <c r="C996" i="1"/>
  <c r="D995" i="1"/>
  <c r="C995" i="1"/>
  <c r="D994" i="1"/>
  <c r="C994" i="1"/>
  <c r="D993" i="1"/>
  <c r="C993" i="1"/>
  <c r="D992" i="1"/>
  <c r="C992" i="1"/>
  <c r="D991" i="1"/>
  <c r="D989" i="1"/>
  <c r="C989" i="1"/>
  <c r="D988" i="1"/>
  <c r="C988" i="1"/>
  <c r="D987" i="1"/>
  <c r="C987"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G928" i="1" s="1"/>
  <c r="D927" i="1"/>
  <c r="C927" i="1"/>
  <c r="D926" i="1"/>
  <c r="C926" i="1"/>
  <c r="D925" i="1"/>
  <c r="C925" i="1"/>
  <c r="D924" i="1"/>
  <c r="C924" i="1"/>
  <c r="G924" i="1" s="1"/>
  <c r="D923" i="1"/>
  <c r="C923" i="1"/>
  <c r="D922" i="1"/>
  <c r="C922" i="1"/>
  <c r="D921" i="1"/>
  <c r="C921" i="1"/>
  <c r="D920" i="1"/>
  <c r="C920" i="1"/>
  <c r="G920" i="1" s="1"/>
  <c r="D919" i="1"/>
  <c r="C919" i="1"/>
  <c r="D918" i="1"/>
  <c r="C918" i="1"/>
  <c r="D917" i="1"/>
  <c r="C917" i="1"/>
  <c r="D916" i="1"/>
  <c r="C916" i="1"/>
  <c r="G916" i="1" s="1"/>
  <c r="D915" i="1"/>
  <c r="C915" i="1"/>
  <c r="D914" i="1"/>
  <c r="C914" i="1"/>
  <c r="D913" i="1"/>
  <c r="C913" i="1"/>
  <c r="D912" i="1"/>
  <c r="C912" i="1"/>
  <c r="D911" i="1"/>
  <c r="C911" i="1"/>
  <c r="D910" i="1"/>
  <c r="C910" i="1"/>
  <c r="D909" i="1"/>
  <c r="C909" i="1"/>
  <c r="D908" i="1"/>
  <c r="C908" i="1"/>
  <c r="G908" i="1" s="1"/>
  <c r="D907" i="1"/>
  <c r="C907" i="1"/>
  <c r="D906" i="1"/>
  <c r="C906" i="1"/>
  <c r="D905" i="1"/>
  <c r="C905" i="1"/>
  <c r="D904" i="1"/>
  <c r="C904" i="1"/>
  <c r="G904" i="1" s="1"/>
  <c r="D903" i="1"/>
  <c r="C903" i="1"/>
  <c r="D902" i="1"/>
  <c r="C902" i="1"/>
  <c r="D901" i="1"/>
  <c r="C901" i="1"/>
  <c r="D900" i="1"/>
  <c r="C900" i="1"/>
  <c r="G900" i="1" s="1"/>
  <c r="D899" i="1"/>
  <c r="C899" i="1"/>
  <c r="D898" i="1"/>
  <c r="C898" i="1"/>
  <c r="D897" i="1"/>
  <c r="C897" i="1"/>
  <c r="D896" i="1"/>
  <c r="C896" i="1"/>
  <c r="G896" i="1" s="1"/>
  <c r="D895" i="1"/>
  <c r="C895" i="1"/>
  <c r="D894" i="1"/>
  <c r="C894" i="1"/>
  <c r="D893" i="1"/>
  <c r="C893" i="1"/>
  <c r="D892" i="1"/>
  <c r="C892" i="1"/>
  <c r="G892" i="1" s="1"/>
  <c r="D891" i="1"/>
  <c r="C891" i="1"/>
  <c r="D890" i="1"/>
  <c r="C890" i="1"/>
  <c r="D889" i="1"/>
  <c r="C889" i="1"/>
  <c r="D888" i="1"/>
  <c r="C888" i="1"/>
  <c r="G888" i="1" s="1"/>
  <c r="D887" i="1"/>
  <c r="C887" i="1"/>
  <c r="D886" i="1"/>
  <c r="C886" i="1"/>
  <c r="D885" i="1"/>
  <c r="C885" i="1"/>
  <c r="D884" i="1"/>
  <c r="C884" i="1"/>
  <c r="G884" i="1" s="1"/>
  <c r="D883" i="1"/>
  <c r="C883" i="1"/>
  <c r="D882" i="1"/>
  <c r="C882" i="1"/>
  <c r="D881" i="1"/>
  <c r="C881" i="1"/>
  <c r="D880" i="1"/>
  <c r="C880" i="1"/>
  <c r="G880" i="1" s="1"/>
  <c r="D879" i="1"/>
  <c r="C879" i="1"/>
  <c r="D878" i="1"/>
  <c r="C878" i="1"/>
  <c r="D877" i="1"/>
  <c r="C877" i="1"/>
  <c r="D876" i="1"/>
  <c r="C876" i="1"/>
  <c r="G876" i="1" s="1"/>
  <c r="D875" i="1"/>
  <c r="C875" i="1"/>
  <c r="D874" i="1"/>
  <c r="C874" i="1"/>
  <c r="D873" i="1"/>
  <c r="C873" i="1"/>
  <c r="D872" i="1"/>
  <c r="C872" i="1"/>
  <c r="G872" i="1" s="1"/>
  <c r="D871" i="1"/>
  <c r="C871" i="1"/>
  <c r="D870" i="1"/>
  <c r="C870" i="1"/>
  <c r="D869" i="1"/>
  <c r="C869" i="1"/>
  <c r="D868" i="1"/>
  <c r="C868" i="1"/>
  <c r="G868" i="1" s="1"/>
  <c r="D867" i="1"/>
  <c r="C867" i="1"/>
  <c r="D866" i="1"/>
  <c r="C866" i="1"/>
  <c r="D865" i="1"/>
  <c r="C865" i="1"/>
  <c r="D864" i="1"/>
  <c r="C864" i="1"/>
  <c r="G864" i="1" s="1"/>
  <c r="D863" i="1"/>
  <c r="C863" i="1"/>
  <c r="D862" i="1"/>
  <c r="C862" i="1"/>
  <c r="D861" i="1"/>
  <c r="C861" i="1"/>
  <c r="D860" i="1"/>
  <c r="C860" i="1"/>
  <c r="G860" i="1" s="1"/>
  <c r="D859" i="1"/>
  <c r="C859" i="1"/>
  <c r="D858" i="1"/>
  <c r="C858" i="1"/>
  <c r="D857" i="1"/>
  <c r="C857" i="1"/>
  <c r="D856" i="1"/>
  <c r="C856" i="1"/>
  <c r="G856" i="1" s="1"/>
  <c r="D855" i="1"/>
  <c r="C855" i="1"/>
  <c r="D854" i="1"/>
  <c r="C854" i="1"/>
  <c r="D853" i="1"/>
  <c r="C853" i="1"/>
  <c r="D852" i="1"/>
  <c r="C852" i="1"/>
  <c r="G852" i="1" s="1"/>
  <c r="D851" i="1"/>
  <c r="C851" i="1"/>
  <c r="D850" i="1"/>
  <c r="C850" i="1"/>
  <c r="D849" i="1"/>
  <c r="C849" i="1"/>
  <c r="D848" i="1"/>
  <c r="C848" i="1"/>
  <c r="G848" i="1" s="1"/>
  <c r="D847" i="1"/>
  <c r="C847" i="1"/>
  <c r="D846" i="1"/>
  <c r="C846" i="1"/>
  <c r="D845" i="1"/>
  <c r="C845" i="1"/>
  <c r="D844" i="1"/>
  <c r="C844" i="1"/>
  <c r="G844" i="1" s="1"/>
  <c r="D843" i="1"/>
  <c r="C843" i="1"/>
  <c r="D842" i="1"/>
  <c r="C842" i="1"/>
  <c r="D841" i="1"/>
  <c r="C841" i="1"/>
  <c r="D840" i="1"/>
  <c r="C840" i="1"/>
  <c r="G840" i="1" s="1"/>
  <c r="D839" i="1"/>
  <c r="C839" i="1"/>
  <c r="D838" i="1"/>
  <c r="C838" i="1"/>
  <c r="D837" i="1"/>
  <c r="C837" i="1"/>
  <c r="D836" i="1"/>
  <c r="C836" i="1"/>
  <c r="G836" i="1" s="1"/>
  <c r="D835" i="1"/>
  <c r="C835" i="1"/>
  <c r="D834" i="1"/>
  <c r="C834" i="1"/>
  <c r="D833" i="1"/>
  <c r="C833" i="1"/>
  <c r="D832" i="1"/>
  <c r="C832" i="1"/>
  <c r="G832" i="1" s="1"/>
  <c r="D831" i="1"/>
  <c r="C831" i="1"/>
  <c r="D830" i="1"/>
  <c r="C830" i="1"/>
  <c r="D829" i="1"/>
  <c r="C829" i="1"/>
  <c r="D828" i="1"/>
  <c r="C828" i="1"/>
  <c r="G828" i="1" s="1"/>
  <c r="D827" i="1"/>
  <c r="C827" i="1"/>
  <c r="D826" i="1"/>
  <c r="C826" i="1"/>
  <c r="D825" i="1"/>
  <c r="C825" i="1"/>
  <c r="D824" i="1"/>
  <c r="C824" i="1"/>
  <c r="G824" i="1" s="1"/>
  <c r="D823" i="1"/>
  <c r="C823" i="1"/>
  <c r="D822" i="1"/>
  <c r="C822" i="1"/>
  <c r="D821" i="1"/>
  <c r="C821" i="1"/>
  <c r="D820" i="1"/>
  <c r="C820" i="1"/>
  <c r="G820" i="1" s="1"/>
  <c r="D819" i="1"/>
  <c r="C819" i="1"/>
  <c r="D818" i="1"/>
  <c r="C818" i="1"/>
  <c r="D817" i="1"/>
  <c r="C817" i="1"/>
  <c r="D816" i="1"/>
  <c r="C816" i="1"/>
  <c r="G816" i="1" s="1"/>
  <c r="D815" i="1"/>
  <c r="C815" i="1"/>
  <c r="D814" i="1"/>
  <c r="C814" i="1"/>
  <c r="D813" i="1"/>
  <c r="C813" i="1"/>
  <c r="D812" i="1"/>
  <c r="C812" i="1"/>
  <c r="G812" i="1" s="1"/>
  <c r="D811" i="1"/>
  <c r="C811" i="1"/>
  <c r="D810" i="1"/>
  <c r="C810" i="1"/>
  <c r="D809" i="1"/>
  <c r="C809" i="1"/>
  <c r="D808" i="1"/>
  <c r="C808" i="1"/>
  <c r="G808" i="1" s="1"/>
  <c r="D807" i="1"/>
  <c r="C807" i="1"/>
  <c r="D806" i="1"/>
  <c r="C806" i="1"/>
  <c r="D805" i="1"/>
  <c r="C805" i="1"/>
  <c r="D804" i="1"/>
  <c r="C804" i="1"/>
  <c r="G804" i="1" s="1"/>
  <c r="D803" i="1"/>
  <c r="C803" i="1"/>
  <c r="D802" i="1"/>
  <c r="C802" i="1"/>
  <c r="D801" i="1"/>
  <c r="C801" i="1"/>
  <c r="D800" i="1"/>
  <c r="C800" i="1"/>
  <c r="G800" i="1" s="1"/>
  <c r="D799" i="1"/>
  <c r="C799" i="1"/>
  <c r="D798" i="1"/>
  <c r="C798" i="1"/>
  <c r="D797" i="1"/>
  <c r="C797" i="1"/>
  <c r="D796" i="1"/>
  <c r="C796" i="1"/>
  <c r="G796" i="1" s="1"/>
  <c r="D795" i="1"/>
  <c r="C795" i="1"/>
  <c r="D794" i="1"/>
  <c r="C794" i="1"/>
  <c r="D793" i="1"/>
  <c r="C793" i="1"/>
  <c r="D792" i="1"/>
  <c r="C792" i="1"/>
  <c r="G792" i="1" s="1"/>
  <c r="D791" i="1"/>
  <c r="C791" i="1"/>
  <c r="D790" i="1"/>
  <c r="C790" i="1"/>
  <c r="D789" i="1"/>
  <c r="C789" i="1"/>
  <c r="D788" i="1"/>
  <c r="C788" i="1"/>
  <c r="G788" i="1" s="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C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D531" i="1"/>
  <c r="C531" i="1"/>
  <c r="D530" i="1"/>
  <c r="C530" i="1"/>
  <c r="D529" i="1"/>
  <c r="C529" i="1"/>
  <c r="D528" i="1"/>
  <c r="C528" i="1"/>
  <c r="H528" i="1" s="1"/>
  <c r="D527" i="1"/>
  <c r="C527" i="1"/>
  <c r="D526" i="1"/>
  <c r="C526" i="1"/>
  <c r="H526" i="1" s="1"/>
  <c r="D525" i="1"/>
  <c r="C525" i="1"/>
  <c r="D524" i="1"/>
  <c r="C524" i="1"/>
  <c r="H524" i="1" s="1"/>
  <c r="D521" i="1"/>
  <c r="G521" i="1" s="1"/>
  <c r="C521" i="1"/>
  <c r="D520" i="1"/>
  <c r="C520" i="1"/>
  <c r="D519" i="1"/>
  <c r="C519" i="1"/>
  <c r="D518" i="1"/>
  <c r="G518" i="1" s="1"/>
  <c r="C518" i="1"/>
  <c r="D517" i="1"/>
  <c r="G517" i="1" s="1"/>
  <c r="C517" i="1"/>
  <c r="D516" i="1"/>
  <c r="C516" i="1"/>
  <c r="D515" i="1"/>
  <c r="C515" i="1"/>
  <c r="D514" i="1"/>
  <c r="G514" i="1" s="1"/>
  <c r="C514" i="1"/>
  <c r="D513" i="1"/>
  <c r="G513" i="1" s="1"/>
  <c r="C513" i="1"/>
  <c r="D512" i="1"/>
  <c r="C512" i="1"/>
  <c r="D511" i="1"/>
  <c r="C511" i="1"/>
  <c r="D510" i="1"/>
  <c r="G510" i="1" s="1"/>
  <c r="C510" i="1"/>
  <c r="D509" i="1"/>
  <c r="D508" i="1"/>
  <c r="C508" i="1"/>
  <c r="D507" i="1"/>
  <c r="C507" i="1"/>
  <c r="H507" i="1" s="1"/>
  <c r="D506" i="1"/>
  <c r="C506" i="1"/>
  <c r="D505" i="1"/>
  <c r="C505" i="1"/>
  <c r="H505" i="1" s="1"/>
  <c r="D504" i="1"/>
  <c r="C504" i="1"/>
  <c r="D503" i="1"/>
  <c r="C503" i="1"/>
  <c r="D502" i="1"/>
  <c r="C502" i="1"/>
  <c r="D501" i="1"/>
  <c r="C501" i="1"/>
  <c r="H501" i="1" s="1"/>
  <c r="D500" i="1"/>
  <c r="C500" i="1"/>
  <c r="D499" i="1"/>
  <c r="C499" i="1"/>
  <c r="H499" i="1" s="1"/>
  <c r="D498" i="1"/>
  <c r="C498" i="1"/>
  <c r="D497" i="1"/>
  <c r="C497" i="1"/>
  <c r="H497" i="1" s="1"/>
  <c r="C496" i="1"/>
  <c r="D495" i="1"/>
  <c r="G495" i="1" s="1"/>
  <c r="C495" i="1"/>
  <c r="D494" i="1"/>
  <c r="C494" i="1"/>
  <c r="D493" i="1"/>
  <c r="C493" i="1"/>
  <c r="D492" i="1"/>
  <c r="C492" i="1"/>
  <c r="D491" i="1"/>
  <c r="G491" i="1" s="1"/>
  <c r="C491" i="1"/>
  <c r="D490" i="1"/>
  <c r="C490" i="1"/>
  <c r="C489" i="1"/>
  <c r="D488" i="1"/>
  <c r="C488" i="1"/>
  <c r="D487" i="1"/>
  <c r="G487" i="1" s="1"/>
  <c r="C487" i="1"/>
  <c r="D486" i="1"/>
  <c r="C486" i="1"/>
  <c r="D485" i="1"/>
  <c r="C485" i="1"/>
  <c r="D484" i="1"/>
  <c r="C484" i="1"/>
  <c r="D483" i="1"/>
  <c r="G483" i="1" s="1"/>
  <c r="C483" i="1"/>
  <c r="D482" i="1"/>
  <c r="C482" i="1"/>
  <c r="D481" i="1"/>
  <c r="C481" i="1"/>
  <c r="D480" i="1"/>
  <c r="C480" i="1"/>
  <c r="C479" i="1"/>
  <c r="D477" i="1"/>
  <c r="C477" i="1"/>
  <c r="H477" i="1" s="1"/>
  <c r="D476" i="1"/>
  <c r="C476" i="1"/>
  <c r="C475" i="1"/>
  <c r="D474" i="1"/>
  <c r="C474" i="1"/>
  <c r="D473" i="1"/>
  <c r="C473" i="1"/>
  <c r="H473" i="1" s="1"/>
  <c r="C472" i="1"/>
  <c r="D471" i="1"/>
  <c r="G471" i="1" s="1"/>
  <c r="C471" i="1"/>
  <c r="D470" i="1"/>
  <c r="C470" i="1"/>
  <c r="D469" i="1"/>
  <c r="C469" i="1"/>
  <c r="D468" i="1"/>
  <c r="C468" i="1"/>
  <c r="D467" i="1"/>
  <c r="G467" i="1" s="1"/>
  <c r="C467" i="1"/>
  <c r="D465" i="1"/>
  <c r="G465" i="1" s="1"/>
  <c r="C465" i="1"/>
  <c r="D464" i="1"/>
  <c r="G464" i="1" s="1"/>
  <c r="C464" i="1"/>
  <c r="D463" i="1"/>
  <c r="D462" i="1"/>
  <c r="C462" i="1"/>
  <c r="D461" i="1"/>
  <c r="G461" i="1" s="1"/>
  <c r="C461" i="1"/>
  <c r="D460" i="1"/>
  <c r="D459" i="1"/>
  <c r="C459" i="1"/>
  <c r="H459" i="1" s="1"/>
  <c r="D458" i="1"/>
  <c r="C458" i="1"/>
  <c r="D457" i="1"/>
  <c r="D456" i="1"/>
  <c r="G456" i="1" s="1"/>
  <c r="C456" i="1"/>
  <c r="D455" i="1"/>
  <c r="C455" i="1"/>
  <c r="H455" i="1" s="1"/>
  <c r="D454" i="1"/>
  <c r="D452" i="1"/>
  <c r="G452" i="1" s="1"/>
  <c r="C452" i="1"/>
  <c r="D451" i="1"/>
  <c r="G451" i="1" s="1"/>
  <c r="C451" i="1"/>
  <c r="D450" i="1"/>
  <c r="C450" i="1"/>
  <c r="C449" i="1"/>
  <c r="D448" i="1"/>
  <c r="G448" i="1" s="1"/>
  <c r="C448" i="1"/>
  <c r="D447" i="1"/>
  <c r="G447" i="1" s="1"/>
  <c r="C447" i="1"/>
  <c r="D446" i="1"/>
  <c r="C446" i="1"/>
  <c r="D445" i="1"/>
  <c r="C445" i="1"/>
  <c r="D444" i="1"/>
  <c r="G444" i="1" s="1"/>
  <c r="C444" i="1"/>
  <c r="D443" i="1"/>
  <c r="G443" i="1" s="1"/>
  <c r="C443" i="1"/>
  <c r="D442" i="1"/>
  <c r="C442" i="1"/>
  <c r="D441" i="1"/>
  <c r="C441" i="1"/>
  <c r="D440" i="1"/>
  <c r="G440" i="1" s="1"/>
  <c r="C440" i="1"/>
  <c r="D439" i="1"/>
  <c r="G439" i="1" s="1"/>
  <c r="C439" i="1"/>
  <c r="D438" i="1"/>
  <c r="C438" i="1"/>
  <c r="D437" i="1"/>
  <c r="C437" i="1"/>
  <c r="D436" i="1"/>
  <c r="D435" i="1"/>
  <c r="G435" i="1" s="1"/>
  <c r="C435" i="1"/>
  <c r="D434" i="1"/>
  <c r="C434" i="1"/>
  <c r="D433" i="1"/>
  <c r="C433" i="1"/>
  <c r="D432" i="1"/>
  <c r="G432" i="1" s="1"/>
  <c r="C432" i="1"/>
  <c r="D431" i="1"/>
  <c r="G431" i="1" s="1"/>
  <c r="C431" i="1"/>
  <c r="D430" i="1"/>
  <c r="C430" i="1"/>
  <c r="D429" i="1"/>
  <c r="D428" i="1"/>
  <c r="C428" i="1"/>
  <c r="H428" i="1" s="1"/>
  <c r="D427" i="1"/>
  <c r="G427" i="1" s="1"/>
  <c r="C427" i="1"/>
  <c r="D426" i="1"/>
  <c r="C426" i="1"/>
  <c r="H426" i="1" s="1"/>
  <c r="D425" i="1"/>
  <c r="C425" i="1"/>
  <c r="D424" i="1"/>
  <c r="C424" i="1"/>
  <c r="D423" i="1"/>
  <c r="C423" i="1"/>
  <c r="D422" i="1"/>
  <c r="C422" i="1"/>
  <c r="H422" i="1" s="1"/>
  <c r="D421" i="1"/>
  <c r="C421" i="1"/>
  <c r="D420" i="1"/>
  <c r="C420" i="1"/>
  <c r="D419" i="1"/>
  <c r="C419" i="1"/>
  <c r="D418" i="1"/>
  <c r="C418" i="1"/>
  <c r="H418" i="1" s="1"/>
  <c r="D417" i="1"/>
  <c r="C417" i="1"/>
  <c r="D416" i="1"/>
  <c r="C416" i="1"/>
  <c r="D413" i="1"/>
  <c r="C413" i="1"/>
  <c r="C412" i="1"/>
  <c r="C411" i="1"/>
  <c r="D406" i="1"/>
  <c r="C406" i="1"/>
  <c r="D405" i="1"/>
  <c r="C405" i="1"/>
  <c r="D404" i="1"/>
  <c r="C404" i="1"/>
  <c r="H404" i="1" s="1"/>
  <c r="D401" i="1"/>
  <c r="H401" i="1" s="1"/>
  <c r="C401" i="1"/>
  <c r="D400" i="1"/>
  <c r="C400" i="1"/>
  <c r="G400" i="1" s="1"/>
  <c r="D399" i="1"/>
  <c r="H399" i="1" s="1"/>
  <c r="C399" i="1"/>
  <c r="D398" i="1"/>
  <c r="C398" i="1"/>
  <c r="G398" i="1" s="1"/>
  <c r="D397" i="1"/>
  <c r="H397" i="1" s="1"/>
  <c r="C397" i="1"/>
  <c r="D396" i="1"/>
  <c r="C396" i="1"/>
  <c r="G396" i="1" s="1"/>
  <c r="D395" i="1"/>
  <c r="H395" i="1" s="1"/>
  <c r="C395" i="1"/>
  <c r="D394" i="1"/>
  <c r="C394" i="1"/>
  <c r="G394" i="1" s="1"/>
  <c r="D393" i="1"/>
  <c r="H393" i="1" s="1"/>
  <c r="C393" i="1"/>
  <c r="D392" i="1"/>
  <c r="C392" i="1"/>
  <c r="G392" i="1" s="1"/>
  <c r="D391" i="1"/>
  <c r="H391" i="1" s="1"/>
  <c r="C391" i="1"/>
  <c r="D390" i="1"/>
  <c r="C390" i="1"/>
  <c r="G390" i="1" s="1"/>
  <c r="D389" i="1"/>
  <c r="H389" i="1" s="1"/>
  <c r="C389" i="1"/>
  <c r="D388" i="1"/>
  <c r="C388" i="1"/>
  <c r="G388" i="1" s="1"/>
  <c r="D387" i="1"/>
  <c r="H387" i="1" s="1"/>
  <c r="C387" i="1"/>
  <c r="D386" i="1"/>
  <c r="C386" i="1"/>
  <c r="G386" i="1" s="1"/>
  <c r="D385" i="1"/>
  <c r="H385" i="1" s="1"/>
  <c r="C385" i="1"/>
  <c r="D384" i="1"/>
  <c r="C384" i="1"/>
  <c r="G384" i="1" s="1"/>
  <c r="D383" i="1"/>
  <c r="H383" i="1" s="1"/>
  <c r="C383" i="1"/>
  <c r="D382" i="1"/>
  <c r="C382" i="1"/>
  <c r="D381" i="1"/>
  <c r="C381" i="1"/>
  <c r="D380" i="1"/>
  <c r="C380" i="1"/>
  <c r="D379" i="1"/>
  <c r="C379" i="1"/>
  <c r="D378" i="1"/>
  <c r="D377" i="1"/>
  <c r="C377" i="1"/>
  <c r="H377" i="1" s="1"/>
  <c r="D376" i="1"/>
  <c r="C376" i="1"/>
  <c r="D375" i="1"/>
  <c r="C375" i="1"/>
  <c r="H375" i="1" s="1"/>
  <c r="D374" i="1"/>
  <c r="C374" i="1"/>
  <c r="D373" i="1"/>
  <c r="C373" i="1"/>
  <c r="H373" i="1" s="1"/>
  <c r="D372" i="1"/>
  <c r="C372" i="1"/>
  <c r="D371" i="1"/>
  <c r="C371" i="1"/>
  <c r="D370" i="1"/>
  <c r="C370" i="1"/>
  <c r="D369" i="1"/>
  <c r="C369" i="1"/>
  <c r="H369" i="1" s="1"/>
  <c r="D368" i="1"/>
  <c r="C368" i="1"/>
  <c r="D367" i="1"/>
  <c r="C367" i="1"/>
  <c r="H367" i="1" s="1"/>
  <c r="D366" i="1"/>
  <c r="C366" i="1"/>
  <c r="D365" i="1"/>
  <c r="C365" i="1"/>
  <c r="D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9" i="1"/>
  <c r="C339" i="1"/>
  <c r="D338" i="1"/>
  <c r="C338" i="1"/>
  <c r="D337" i="1"/>
  <c r="C337" i="1"/>
  <c r="D336" i="1"/>
  <c r="C336" i="1"/>
  <c r="D335" i="1"/>
  <c r="C335"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C307" i="1"/>
  <c r="D305" i="1"/>
  <c r="C305" i="1"/>
  <c r="D304" i="1"/>
  <c r="C304" i="1"/>
  <c r="D303" i="1"/>
  <c r="C303" i="1"/>
  <c r="D302" i="1"/>
  <c r="C302" i="1"/>
  <c r="D301" i="1"/>
  <c r="C301" i="1"/>
  <c r="D300" i="1"/>
  <c r="C300" i="1"/>
  <c r="D299" i="1"/>
  <c r="C299" i="1"/>
  <c r="D298" i="1"/>
  <c r="C298" i="1"/>
  <c r="D297" i="1"/>
  <c r="C297" i="1"/>
  <c r="D296" i="1"/>
  <c r="C296" i="1"/>
  <c r="D295" i="1"/>
  <c r="C295" i="1"/>
  <c r="D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8" i="1"/>
  <c r="C258" i="1"/>
  <c r="D257" i="1"/>
  <c r="C257" i="1"/>
  <c r="D256" i="1"/>
  <c r="C256" i="1"/>
  <c r="D255" i="1"/>
  <c r="C255" i="1"/>
  <c r="D254" i="1"/>
  <c r="C254" i="1"/>
  <c r="D253" i="1"/>
  <c r="C253" i="1"/>
  <c r="D252" i="1"/>
  <c r="C252" i="1"/>
  <c r="D251" i="1"/>
  <c r="C251" i="1"/>
  <c r="D250" i="1"/>
  <c r="C250" i="1"/>
  <c r="D249" i="1"/>
  <c r="C249" i="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D218" i="1"/>
  <c r="C218" i="1"/>
  <c r="D217" i="1"/>
  <c r="C217" i="1"/>
  <c r="D216" i="1"/>
  <c r="C216" i="1"/>
  <c r="D215" i="1"/>
  <c r="C215" i="1"/>
  <c r="D214" i="1"/>
  <c r="C214" i="1"/>
  <c r="D213" i="1"/>
  <c r="C213" i="1"/>
  <c r="D212" i="1"/>
  <c r="C212" i="1"/>
  <c r="D211" i="1"/>
  <c r="D210" i="1"/>
  <c r="C210" i="1"/>
  <c r="H210" i="1" s="1"/>
  <c r="D209" i="1"/>
  <c r="C209" i="1"/>
  <c r="D208" i="1"/>
  <c r="C208" i="1"/>
  <c r="H208" i="1" s="1"/>
  <c r="D207" i="1"/>
  <c r="C207" i="1"/>
  <c r="H207" i="1" s="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H134" i="1" s="1"/>
  <c r="D133" i="1"/>
  <c r="C133" i="1"/>
  <c r="H133" i="1" s="1"/>
  <c r="D132" i="1"/>
  <c r="C132" i="1"/>
  <c r="D131" i="1"/>
  <c r="C131" i="1"/>
  <c r="D130" i="1"/>
  <c r="C130" i="1"/>
  <c r="D129" i="1"/>
  <c r="D128" i="1"/>
  <c r="C128" i="1"/>
  <c r="D127" i="1"/>
  <c r="C127" i="1"/>
  <c r="D126" i="1"/>
  <c r="C126" i="1"/>
  <c r="D125" i="1"/>
  <c r="C125" i="1"/>
  <c r="D124" i="1"/>
  <c r="C124" i="1"/>
  <c r="D123" i="1"/>
  <c r="C123" i="1"/>
  <c r="D122" i="1"/>
  <c r="C122" i="1"/>
  <c r="D121" i="1"/>
  <c r="C121" i="1"/>
  <c r="C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D65" i="1"/>
  <c r="C65"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1508" i="1" l="1"/>
  <c r="G1508" i="1"/>
  <c r="H1527" i="1"/>
  <c r="G1527" i="1"/>
  <c r="H1543" i="1"/>
  <c r="G1543" i="1"/>
  <c r="F422" i="4"/>
  <c r="D421" i="4"/>
  <c r="F435" i="4"/>
  <c r="C429" i="1"/>
  <c r="H429" i="1" s="1"/>
  <c r="F466" i="4"/>
  <c r="C460" i="1"/>
  <c r="G460" i="1" s="1"/>
  <c r="F472" i="4"/>
  <c r="C466" i="1"/>
  <c r="F90" i="6"/>
  <c r="D89" i="6"/>
  <c r="H137" i="1"/>
  <c r="H139" i="1"/>
  <c r="H141" i="1"/>
  <c r="H143" i="1"/>
  <c r="H145" i="1"/>
  <c r="H151" i="1"/>
  <c r="H153" i="1"/>
  <c r="H157" i="1"/>
  <c r="H185" i="1"/>
  <c r="H296" i="1"/>
  <c r="H298" i="1"/>
  <c r="H300" i="1"/>
  <c r="H302" i="1"/>
  <c r="H304" i="1"/>
  <c r="G416" i="1"/>
  <c r="G418" i="1"/>
  <c r="G420" i="1"/>
  <c r="G422" i="1"/>
  <c r="G424" i="1"/>
  <c r="G428" i="1"/>
  <c r="H461" i="1"/>
  <c r="C463" i="1"/>
  <c r="H463" i="1" s="1"/>
  <c r="H481" i="1"/>
  <c r="H483" i="1"/>
  <c r="H485" i="1"/>
  <c r="H489" i="1"/>
  <c r="H491" i="1"/>
  <c r="H493" i="1"/>
  <c r="G499" i="1"/>
  <c r="G503" i="1"/>
  <c r="G507" i="1"/>
  <c r="H512" i="1"/>
  <c r="H514" i="1"/>
  <c r="H516" i="1"/>
  <c r="H520" i="1"/>
  <c r="G525" i="1"/>
  <c r="G529" i="1"/>
  <c r="D1408" i="1"/>
  <c r="G1460" i="1"/>
  <c r="I1460" i="1" s="1"/>
  <c r="G1496" i="1"/>
  <c r="H1496" i="1"/>
  <c r="H1540" i="1"/>
  <c r="G1540" i="1"/>
  <c r="G1556" i="1"/>
  <c r="G1559" i="1"/>
  <c r="E89" i="6"/>
  <c r="D1383" i="1" s="1"/>
  <c r="D114" i="6"/>
  <c r="C1409" i="1"/>
  <c r="F118" i="6"/>
  <c r="C1412" i="1"/>
  <c r="C457" i="1"/>
  <c r="H475" i="1"/>
  <c r="D479" i="1"/>
  <c r="G479" i="1" s="1"/>
  <c r="C532" i="1"/>
  <c r="H532" i="1" s="1"/>
  <c r="G932" i="1"/>
  <c r="G936" i="1"/>
  <c r="G940" i="1"/>
  <c r="G944" i="1"/>
  <c r="G948" i="1"/>
  <c r="G952" i="1"/>
  <c r="G956" i="1"/>
  <c r="G960" i="1"/>
  <c r="G964" i="1"/>
  <c r="G966" i="1"/>
  <c r="G968" i="1"/>
  <c r="G970" i="1"/>
  <c r="G972" i="1"/>
  <c r="G974" i="1"/>
  <c r="G976" i="1"/>
  <c r="G978" i="1"/>
  <c r="G980" i="1"/>
  <c r="G982" i="1"/>
  <c r="G1230" i="1"/>
  <c r="G1307" i="1"/>
  <c r="G1311" i="1"/>
  <c r="H1535" i="1"/>
  <c r="G1535" i="1"/>
  <c r="H1551" i="1"/>
  <c r="G1551" i="1"/>
  <c r="F224" i="5"/>
  <c r="D206" i="5"/>
  <c r="F206" i="5" s="1"/>
  <c r="D6" i="8"/>
  <c r="C1481" i="1" s="1"/>
  <c r="G1481" i="1" s="1"/>
  <c r="H1560" i="1"/>
  <c r="G1560" i="1"/>
  <c r="H136" i="1"/>
  <c r="H138" i="1"/>
  <c r="H140" i="1"/>
  <c r="H142" i="1"/>
  <c r="H144" i="1"/>
  <c r="H146" i="1"/>
  <c r="H152" i="1"/>
  <c r="H156" i="1"/>
  <c r="H186" i="1"/>
  <c r="H188" i="1"/>
  <c r="H190" i="1"/>
  <c r="H295" i="1"/>
  <c r="H297" i="1"/>
  <c r="H299" i="1"/>
  <c r="H301" i="1"/>
  <c r="G385" i="1"/>
  <c r="G389" i="1"/>
  <c r="G393" i="1"/>
  <c r="G397" i="1"/>
  <c r="G401" i="1"/>
  <c r="H430" i="1"/>
  <c r="H434" i="1"/>
  <c r="C436" i="1"/>
  <c r="H436" i="1" s="1"/>
  <c r="H438" i="1"/>
  <c r="H442" i="1"/>
  <c r="H444" i="1"/>
  <c r="H446" i="1"/>
  <c r="H450" i="1"/>
  <c r="H452" i="1"/>
  <c r="G457" i="1"/>
  <c r="H467" i="1"/>
  <c r="H469" i="1"/>
  <c r="G1008" i="1"/>
  <c r="G1012" i="1"/>
  <c r="C1384" i="1"/>
  <c r="H1384" i="1" s="1"/>
  <c r="H1532" i="1"/>
  <c r="G1532" i="1"/>
  <c r="H1548" i="1"/>
  <c r="G1548" i="1"/>
  <c r="F41" i="5"/>
  <c r="C1019" i="1"/>
  <c r="F191" i="5"/>
  <c r="C1168" i="1"/>
  <c r="G1168" i="1" s="1"/>
  <c r="D190" i="5"/>
  <c r="C1167" i="1" s="1"/>
  <c r="I30" i="3"/>
  <c r="D1453" i="1"/>
  <c r="E38" i="7"/>
  <c r="D1470" i="1"/>
  <c r="D44" i="4"/>
  <c r="F122" i="6"/>
  <c r="C1416" i="1"/>
  <c r="H1416" i="1" s="1"/>
  <c r="H303" i="1"/>
  <c r="H305" i="1"/>
  <c r="H366" i="1"/>
  <c r="H368" i="1"/>
  <c r="H370" i="1"/>
  <c r="H372" i="1"/>
  <c r="H374" i="1"/>
  <c r="H376" i="1"/>
  <c r="H417" i="1"/>
  <c r="H419" i="1"/>
  <c r="H421" i="1"/>
  <c r="H423" i="1"/>
  <c r="G470" i="1"/>
  <c r="G474" i="1"/>
  <c r="G482" i="1"/>
  <c r="G486" i="1"/>
  <c r="G490" i="1"/>
  <c r="G494" i="1"/>
  <c r="G498" i="1"/>
  <c r="G502" i="1"/>
  <c r="G506" i="1"/>
  <c r="G526" i="1"/>
  <c r="G530" i="1"/>
  <c r="H1149" i="1"/>
  <c r="G1158" i="1"/>
  <c r="G1162" i="1"/>
  <c r="G1172" i="1"/>
  <c r="G1176" i="1"/>
  <c r="G1180" i="1"/>
  <c r="G1184" i="1"/>
  <c r="G1188" i="1"/>
  <c r="G1192" i="1"/>
  <c r="G1196" i="1"/>
  <c r="G1200" i="1"/>
  <c r="G1204" i="1"/>
  <c r="G1206" i="1"/>
  <c r="H1464" i="1"/>
  <c r="H1466" i="1"/>
  <c r="H1468" i="1"/>
  <c r="G1505" i="1"/>
  <c r="H1505" i="1"/>
  <c r="E263" i="4"/>
  <c r="D259" i="1" s="1"/>
  <c r="F485" i="4"/>
  <c r="D484" i="4"/>
  <c r="E529" i="4"/>
  <c r="D523" i="1" s="1"/>
  <c r="E258" i="5"/>
  <c r="D1235" i="1" s="1"/>
  <c r="D1236" i="1"/>
  <c r="D22" i="7"/>
  <c r="B31" i="9"/>
  <c r="B63" i="9"/>
  <c r="B91" i="9"/>
  <c r="B107" i="9"/>
  <c r="E273" i="9"/>
  <c r="F275" i="9"/>
  <c r="B288" i="9"/>
  <c r="E47" i="9"/>
  <c r="B47" i="9" s="1"/>
  <c r="E61" i="9"/>
  <c r="B61" i="9" s="1"/>
  <c r="E67" i="9"/>
  <c r="E71" i="9"/>
  <c r="E75" i="9"/>
  <c r="B75" i="9" s="1"/>
  <c r="E79" i="9"/>
  <c r="E83" i="9"/>
  <c r="E87" i="9"/>
  <c r="E90" i="9"/>
  <c r="B90" i="9" s="1"/>
  <c r="E100" i="9"/>
  <c r="B100" i="9" s="1"/>
  <c r="E106" i="9"/>
  <c r="B106" i="9" s="1"/>
  <c r="F217" i="9"/>
  <c r="B235" i="9"/>
  <c r="B239" i="9"/>
  <c r="B243" i="9"/>
  <c r="E99" i="9"/>
  <c r="B99" i="9" s="1"/>
  <c r="E115" i="9"/>
  <c r="B115" i="9" s="1"/>
  <c r="E132" i="9"/>
  <c r="E136" i="9"/>
  <c r="B223" i="9"/>
  <c r="F265" i="9"/>
  <c r="B265" i="9" s="1"/>
  <c r="E290" i="9"/>
  <c r="B290" i="9" s="1"/>
  <c r="G1210" i="1"/>
  <c r="G1218" i="1"/>
  <c r="G1220" i="1"/>
  <c r="G1440" i="1"/>
  <c r="G1442" i="1"/>
  <c r="G1444" i="1"/>
  <c r="J1451" i="1"/>
  <c r="H1457" i="1"/>
  <c r="H1459" i="1"/>
  <c r="J1463" i="1"/>
  <c r="J1467" i="1"/>
  <c r="H1479" i="1"/>
  <c r="D152" i="4"/>
  <c r="C148" i="1" s="1"/>
  <c r="D196" i="4"/>
  <c r="C192" i="1" s="1"/>
  <c r="E224" i="4"/>
  <c r="D220" i="1" s="1"/>
  <c r="G286" i="9"/>
  <c r="E206" i="5"/>
  <c r="D245" i="5"/>
  <c r="C1222" i="1" s="1"/>
  <c r="E5" i="6"/>
  <c r="D6" i="7"/>
  <c r="D24" i="8"/>
  <c r="C1499" i="1" s="1"/>
  <c r="E23" i="9"/>
  <c r="B23" i="9" s="1"/>
  <c r="E28" i="9"/>
  <c r="B28" i="9" s="1"/>
  <c r="E55" i="9"/>
  <c r="B55" i="9" s="1"/>
  <c r="E58" i="9"/>
  <c r="B58" i="9" s="1"/>
  <c r="E60" i="9"/>
  <c r="E94" i="9"/>
  <c r="B94" i="9" s="1"/>
  <c r="E102" i="9"/>
  <c r="B102" i="9" s="1"/>
  <c r="E110" i="9"/>
  <c r="B110" i="9" s="1"/>
  <c r="E117" i="9"/>
  <c r="B117" i="9" s="1"/>
  <c r="E121" i="9"/>
  <c r="B121" i="9" s="1"/>
  <c r="E125" i="9"/>
  <c r="B125" i="9" s="1"/>
  <c r="E129" i="9"/>
  <c r="B129" i="9" s="1"/>
  <c r="E133" i="9"/>
  <c r="B133" i="9" s="1"/>
  <c r="E137" i="9"/>
  <c r="B137" i="9" s="1"/>
  <c r="E150" i="9"/>
  <c r="F218" i="9"/>
  <c r="F237" i="9"/>
  <c r="F248" i="9"/>
  <c r="B248" i="9" s="1"/>
  <c r="F249" i="9"/>
  <c r="F252" i="9"/>
  <c r="F267" i="9"/>
  <c r="B267" i="9" s="1"/>
  <c r="E281" i="9"/>
  <c r="B281" i="9" s="1"/>
  <c r="E26" i="9"/>
  <c r="B26" i="9" s="1"/>
  <c r="G1263" i="1"/>
  <c r="G1243" i="1"/>
  <c r="E280" i="9"/>
  <c r="B280" i="9" s="1"/>
  <c r="E245" i="5"/>
  <c r="D1222" i="1" s="1"/>
  <c r="H1222" i="1" s="1"/>
  <c r="F250" i="5"/>
  <c r="D1215" i="1"/>
  <c r="G1216" i="1"/>
  <c r="D1154" i="1"/>
  <c r="H1148" i="1"/>
  <c r="G999" i="1"/>
  <c r="D997" i="1"/>
  <c r="E7" i="5"/>
  <c r="F19" i="5"/>
  <c r="G996" i="1"/>
  <c r="G995" i="1"/>
  <c r="G993" i="1"/>
  <c r="G987" i="1"/>
  <c r="D986" i="1"/>
  <c r="G1579" i="1"/>
  <c r="G1576" i="1"/>
  <c r="C1501" i="1"/>
  <c r="G1501" i="1" s="1"/>
  <c r="G1500" i="1"/>
  <c r="H1481" i="1"/>
  <c r="C1483" i="1"/>
  <c r="G1483" i="1" s="1"/>
  <c r="G1484" i="1"/>
  <c r="G404" i="1"/>
  <c r="H792" i="1"/>
  <c r="H808" i="1"/>
  <c r="H824" i="1"/>
  <c r="H840" i="1"/>
  <c r="H856" i="1"/>
  <c r="H872" i="1"/>
  <c r="H888" i="1"/>
  <c r="H904" i="1"/>
  <c r="I1476" i="1"/>
  <c r="H800" i="1"/>
  <c r="H816" i="1"/>
  <c r="H832" i="1"/>
  <c r="H848" i="1"/>
  <c r="H864" i="1"/>
  <c r="H880" i="1"/>
  <c r="H896" i="1"/>
  <c r="G912" i="1"/>
  <c r="H912" i="1"/>
  <c r="H920" i="1"/>
  <c r="H928" i="1"/>
  <c r="H936" i="1"/>
  <c r="H944" i="1"/>
  <c r="H952" i="1"/>
  <c r="H960" i="1"/>
  <c r="H968" i="1"/>
  <c r="H976" i="1"/>
  <c r="H987" i="1"/>
  <c r="H1008" i="1"/>
  <c r="H1162" i="1"/>
  <c r="H1173" i="1"/>
  <c r="H1181" i="1"/>
  <c r="H1189" i="1"/>
  <c r="H1197" i="1"/>
  <c r="H1206" i="1"/>
  <c r="H1230" i="1"/>
  <c r="H1244" i="1"/>
  <c r="H1260" i="1"/>
  <c r="H1276" i="1"/>
  <c r="H1292" i="1"/>
  <c r="H1308" i="1"/>
  <c r="J1449" i="1"/>
  <c r="G1488" i="1"/>
  <c r="H1488" i="1"/>
  <c r="G1509" i="1"/>
  <c r="H1509" i="1"/>
  <c r="H79"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21" i="1"/>
  <c r="H123" i="1"/>
  <c r="H125" i="1"/>
  <c r="H127" i="1"/>
  <c r="H128" i="1"/>
  <c r="H162" i="1"/>
  <c r="H171" i="1"/>
  <c r="H176" i="1"/>
  <c r="H178" i="1"/>
  <c r="H182" i="1"/>
  <c r="H183" i="1"/>
  <c r="H212" i="1"/>
  <c r="H213" i="1"/>
  <c r="H214" i="1"/>
  <c r="H215" i="1"/>
  <c r="H216" i="1"/>
  <c r="H217" i="1"/>
  <c r="H218" i="1"/>
  <c r="H219" i="1"/>
  <c r="H249" i="1"/>
  <c r="H250" i="1"/>
  <c r="H251" i="1"/>
  <c r="H252" i="1"/>
  <c r="H253" i="1"/>
  <c r="H254" i="1"/>
  <c r="H255" i="1"/>
  <c r="H256" i="1"/>
  <c r="H257" i="1"/>
  <c r="H258" i="1"/>
  <c r="G383" i="1"/>
  <c r="G387" i="1"/>
  <c r="G391" i="1"/>
  <c r="G395" i="1"/>
  <c r="G399" i="1"/>
  <c r="H416" i="1"/>
  <c r="H420" i="1"/>
  <c r="H424" i="1"/>
  <c r="H432" i="1"/>
  <c r="H440" i="1"/>
  <c r="H448" i="1"/>
  <c r="H457" i="1"/>
  <c r="H465" i="1"/>
  <c r="H471" i="1"/>
  <c r="H479" i="1"/>
  <c r="H487" i="1"/>
  <c r="H495" i="1"/>
  <c r="H503" i="1"/>
  <c r="H510" i="1"/>
  <c r="H518" i="1"/>
  <c r="H530" i="1"/>
  <c r="H788" i="1"/>
  <c r="H796" i="1"/>
  <c r="H804" i="1"/>
  <c r="H812" i="1"/>
  <c r="H820" i="1"/>
  <c r="H828" i="1"/>
  <c r="H836" i="1"/>
  <c r="H844" i="1"/>
  <c r="H852" i="1"/>
  <c r="H860" i="1"/>
  <c r="H868" i="1"/>
  <c r="H876" i="1"/>
  <c r="H884" i="1"/>
  <c r="H892" i="1"/>
  <c r="H900" i="1"/>
  <c r="H908" i="1"/>
  <c r="H916" i="1"/>
  <c r="H924" i="1"/>
  <c r="H932" i="1"/>
  <c r="H940" i="1"/>
  <c r="H948" i="1"/>
  <c r="H956" i="1"/>
  <c r="H964" i="1"/>
  <c r="H972" i="1"/>
  <c r="H980" i="1"/>
  <c r="H996" i="1"/>
  <c r="H999" i="1"/>
  <c r="H1012" i="1"/>
  <c r="H1158" i="1"/>
  <c r="H1169" i="1"/>
  <c r="H1177" i="1"/>
  <c r="H1185" i="1"/>
  <c r="H1193" i="1"/>
  <c r="H1201" i="1"/>
  <c r="H1221" i="1"/>
  <c r="H1252" i="1"/>
  <c r="H1268" i="1"/>
  <c r="H1284" i="1"/>
  <c r="H1300" i="1"/>
  <c r="H1465" i="1"/>
  <c r="J1465" i="1"/>
  <c r="H271" i="1"/>
  <c r="H272" i="1"/>
  <c r="H273" i="1"/>
  <c r="H274" i="1"/>
  <c r="H275" i="1"/>
  <c r="H276" i="1"/>
  <c r="H277" i="1"/>
  <c r="H278" i="1"/>
  <c r="H279" i="1"/>
  <c r="H280" i="1"/>
  <c r="H281" i="1"/>
  <c r="H282" i="1"/>
  <c r="H283" i="1"/>
  <c r="H284" i="1"/>
  <c r="H289" i="1"/>
  <c r="H290" i="1"/>
  <c r="H292"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7" i="1"/>
  <c r="H348" i="1"/>
  <c r="H349" i="1"/>
  <c r="H350" i="1"/>
  <c r="H351" i="1"/>
  <c r="H352" i="1"/>
  <c r="H353" i="1"/>
  <c r="H354" i="1"/>
  <c r="H355" i="1"/>
  <c r="H356" i="1"/>
  <c r="H357" i="1"/>
  <c r="H359" i="1"/>
  <c r="H360" i="1"/>
  <c r="H361" i="1"/>
  <c r="H362" i="1"/>
  <c r="H363" i="1"/>
  <c r="H380" i="1"/>
  <c r="H381" i="1"/>
  <c r="H382" i="1"/>
  <c r="H384" i="1"/>
  <c r="H386" i="1"/>
  <c r="H388" i="1"/>
  <c r="H390" i="1"/>
  <c r="H392" i="1"/>
  <c r="H394" i="1"/>
  <c r="H396" i="1"/>
  <c r="H398" i="1"/>
  <c r="H400" i="1"/>
  <c r="H406" i="1"/>
  <c r="G413" i="1"/>
  <c r="G417" i="1"/>
  <c r="G419" i="1"/>
  <c r="G421" i="1"/>
  <c r="G423" i="1"/>
  <c r="G425" i="1"/>
  <c r="G426" i="1"/>
  <c r="G430" i="1"/>
  <c r="G433" i="1"/>
  <c r="G434" i="1"/>
  <c r="G437" i="1"/>
  <c r="G438" i="1"/>
  <c r="G441" i="1"/>
  <c r="G442" i="1"/>
  <c r="G445" i="1"/>
  <c r="G446" i="1"/>
  <c r="G449" i="1"/>
  <c r="G450" i="1"/>
  <c r="G454" i="1"/>
  <c r="G455" i="1"/>
  <c r="G458" i="1"/>
  <c r="G459" i="1"/>
  <c r="G462" i="1"/>
  <c r="G463" i="1"/>
  <c r="G468" i="1"/>
  <c r="G469" i="1"/>
  <c r="G472" i="1"/>
  <c r="G473" i="1"/>
  <c r="G476" i="1"/>
  <c r="G477" i="1"/>
  <c r="G480" i="1"/>
  <c r="G481" i="1"/>
  <c r="G484" i="1"/>
  <c r="G485" i="1"/>
  <c r="G488" i="1"/>
  <c r="G489" i="1"/>
  <c r="G492" i="1"/>
  <c r="G493" i="1"/>
  <c r="G496" i="1"/>
  <c r="G497" i="1"/>
  <c r="G500" i="1"/>
  <c r="G501" i="1"/>
  <c r="G504" i="1"/>
  <c r="G505" i="1"/>
  <c r="G508" i="1"/>
  <c r="G511" i="1"/>
  <c r="G512" i="1"/>
  <c r="G515" i="1"/>
  <c r="G516" i="1"/>
  <c r="G519" i="1"/>
  <c r="G520" i="1"/>
  <c r="G524" i="1"/>
  <c r="G527" i="1"/>
  <c r="G528" i="1"/>
  <c r="G531" i="1"/>
  <c r="G532" i="1"/>
  <c r="G789" i="1"/>
  <c r="H789" i="1"/>
  <c r="G793" i="1"/>
  <c r="H793" i="1"/>
  <c r="G797" i="1"/>
  <c r="H797" i="1"/>
  <c r="G801" i="1"/>
  <c r="H801" i="1"/>
  <c r="G805" i="1"/>
  <c r="H805" i="1"/>
  <c r="G809" i="1"/>
  <c r="H809" i="1"/>
  <c r="G813" i="1"/>
  <c r="H813" i="1"/>
  <c r="G817" i="1"/>
  <c r="H817" i="1"/>
  <c r="G821" i="1"/>
  <c r="H821" i="1"/>
  <c r="G825" i="1"/>
  <c r="H825" i="1"/>
  <c r="G829" i="1"/>
  <c r="H829" i="1"/>
  <c r="G833" i="1"/>
  <c r="H833" i="1"/>
  <c r="G837" i="1"/>
  <c r="H837" i="1"/>
  <c r="G841" i="1"/>
  <c r="H841" i="1"/>
  <c r="G845" i="1"/>
  <c r="H845" i="1"/>
  <c r="G849" i="1"/>
  <c r="H849" i="1"/>
  <c r="G853" i="1"/>
  <c r="H853" i="1"/>
  <c r="G857" i="1"/>
  <c r="H857" i="1"/>
  <c r="G861" i="1"/>
  <c r="H861" i="1"/>
  <c r="G865" i="1"/>
  <c r="H865" i="1"/>
  <c r="G869" i="1"/>
  <c r="H869" i="1"/>
  <c r="G873" i="1"/>
  <c r="H873" i="1"/>
  <c r="G877" i="1"/>
  <c r="H877" i="1"/>
  <c r="G881" i="1"/>
  <c r="H881" i="1"/>
  <c r="G885" i="1"/>
  <c r="H885" i="1"/>
  <c r="G889" i="1"/>
  <c r="H889" i="1"/>
  <c r="G893" i="1"/>
  <c r="H893" i="1"/>
  <c r="G897" i="1"/>
  <c r="H897" i="1"/>
  <c r="G901" i="1"/>
  <c r="H901" i="1"/>
  <c r="G905" i="1"/>
  <c r="H905" i="1"/>
  <c r="G909" i="1"/>
  <c r="H909" i="1"/>
  <c r="G913" i="1"/>
  <c r="H913" i="1"/>
  <c r="G917" i="1"/>
  <c r="H917" i="1"/>
  <c r="G921" i="1"/>
  <c r="H921" i="1"/>
  <c r="G925" i="1"/>
  <c r="H925" i="1"/>
  <c r="G929" i="1"/>
  <c r="H929" i="1"/>
  <c r="G933" i="1"/>
  <c r="H933" i="1"/>
  <c r="G937" i="1"/>
  <c r="H937" i="1"/>
  <c r="G941" i="1"/>
  <c r="H941" i="1"/>
  <c r="G945" i="1"/>
  <c r="H945" i="1"/>
  <c r="G949" i="1"/>
  <c r="H949" i="1"/>
  <c r="G953" i="1"/>
  <c r="H953" i="1"/>
  <c r="G957" i="1"/>
  <c r="H957" i="1"/>
  <c r="G961" i="1"/>
  <c r="H961" i="1"/>
  <c r="G965" i="1"/>
  <c r="H965" i="1"/>
  <c r="G969" i="1"/>
  <c r="H969" i="1"/>
  <c r="G973" i="1"/>
  <c r="H973" i="1"/>
  <c r="G977" i="1"/>
  <c r="H977" i="1"/>
  <c r="G981" i="1"/>
  <c r="H981" i="1"/>
  <c r="G988" i="1"/>
  <c r="G989" i="1"/>
  <c r="G992" i="1"/>
  <c r="H992" i="1"/>
  <c r="G1000" i="1"/>
  <c r="G1001" i="1"/>
  <c r="G1003" i="1"/>
  <c r="G1004" i="1"/>
  <c r="G1005" i="1"/>
  <c r="G1007" i="1"/>
  <c r="H1007" i="1"/>
  <c r="G1009" i="1"/>
  <c r="G1011" i="1"/>
  <c r="H1011" i="1"/>
  <c r="G1150" i="1"/>
  <c r="H1150" i="1"/>
  <c r="G1156" i="1"/>
  <c r="G1157" i="1"/>
  <c r="H1157" i="1"/>
  <c r="G1160" i="1"/>
  <c r="G1161" i="1"/>
  <c r="H1161" i="1"/>
  <c r="G1164" i="1"/>
  <c r="G1165" i="1"/>
  <c r="G1166" i="1"/>
  <c r="H1166" i="1"/>
  <c r="G1170" i="1"/>
  <c r="H1170" i="1"/>
  <c r="G1174" i="1"/>
  <c r="H1174" i="1"/>
  <c r="G1178" i="1"/>
  <c r="H1178" i="1"/>
  <c r="G1182" i="1"/>
  <c r="H1182" i="1"/>
  <c r="G1186" i="1"/>
  <c r="H1186" i="1"/>
  <c r="G1190" i="1"/>
  <c r="H1190" i="1"/>
  <c r="G1194" i="1"/>
  <c r="H1194" i="1"/>
  <c r="G1198" i="1"/>
  <c r="H1198" i="1"/>
  <c r="G1202" i="1"/>
  <c r="H1202" i="1"/>
  <c r="H1210" i="1"/>
  <c r="H1226" i="1"/>
  <c r="H1248" i="1"/>
  <c r="H1256" i="1"/>
  <c r="H1264" i="1"/>
  <c r="H1272" i="1"/>
  <c r="H1280" i="1"/>
  <c r="H1288" i="1"/>
  <c r="H1296" i="1"/>
  <c r="H1304" i="1"/>
  <c r="H1461" i="1"/>
  <c r="G1467" i="1"/>
  <c r="G1480" i="1"/>
  <c r="H1480" i="1"/>
  <c r="G1493" i="1"/>
  <c r="H1493" i="1"/>
  <c r="G1504" i="1"/>
  <c r="H1504" i="1"/>
  <c r="G1521" i="1"/>
  <c r="H1521" i="1"/>
  <c r="G1205" i="1"/>
  <c r="H1205" i="1"/>
  <c r="G1208" i="1"/>
  <c r="G1209" i="1"/>
  <c r="H1209" i="1"/>
  <c r="G1212" i="1"/>
  <c r="G1213" i="1"/>
  <c r="H1213" i="1"/>
  <c r="G1222" i="1"/>
  <c r="G1224" i="1"/>
  <c r="G1225" i="1"/>
  <c r="H1225" i="1"/>
  <c r="G1228" i="1"/>
  <c r="G1229" i="1"/>
  <c r="H1229" i="1"/>
  <c r="G1232" i="1"/>
  <c r="G1233" i="1"/>
  <c r="G1234" i="1"/>
  <c r="H1234" i="1"/>
  <c r="G1237" i="1"/>
  <c r="G1239" i="1"/>
  <c r="G1240" i="1"/>
  <c r="G1241" i="1"/>
  <c r="H1241" i="1"/>
  <c r="G1245" i="1"/>
  <c r="H1245" i="1"/>
  <c r="G1249" i="1"/>
  <c r="H1249" i="1"/>
  <c r="G1253" i="1"/>
  <c r="H1253" i="1"/>
  <c r="G1257" i="1"/>
  <c r="H1257" i="1"/>
  <c r="G1261" i="1"/>
  <c r="H1261" i="1"/>
  <c r="G1265" i="1"/>
  <c r="H1265" i="1"/>
  <c r="G1269" i="1"/>
  <c r="H1269" i="1"/>
  <c r="G1273" i="1"/>
  <c r="H1273" i="1"/>
  <c r="G1277" i="1"/>
  <c r="H1277" i="1"/>
  <c r="G1281" i="1"/>
  <c r="H1281" i="1"/>
  <c r="G1285" i="1"/>
  <c r="H1285" i="1"/>
  <c r="G1289" i="1"/>
  <c r="H1289" i="1"/>
  <c r="G1293" i="1"/>
  <c r="H1293" i="1"/>
  <c r="G1297" i="1"/>
  <c r="H1297" i="1"/>
  <c r="G1301" i="1"/>
  <c r="H1301" i="1"/>
  <c r="G1305" i="1"/>
  <c r="H1305" i="1"/>
  <c r="G1309" i="1"/>
  <c r="H1309" i="1"/>
  <c r="J1442" i="1"/>
  <c r="J1447" i="1"/>
  <c r="J1448" i="1"/>
  <c r="H1448" i="1"/>
  <c r="G1448" i="1"/>
  <c r="I1448" i="1" s="1"/>
  <c r="J1456" i="1"/>
  <c r="G1458" i="1"/>
  <c r="I1458" i="1" s="1"/>
  <c r="H1462" i="1"/>
  <c r="G1463" i="1"/>
  <c r="G1465" i="1"/>
  <c r="I1465" i="1" s="1"/>
  <c r="H1477" i="1"/>
  <c r="G1485" i="1"/>
  <c r="H1485" i="1"/>
  <c r="H1501" i="1"/>
  <c r="G1525" i="1"/>
  <c r="H1525" i="1"/>
  <c r="G1529" i="1"/>
  <c r="H1529" i="1"/>
  <c r="G1533" i="1"/>
  <c r="H1533" i="1"/>
  <c r="G1537" i="1"/>
  <c r="H1537" i="1"/>
  <c r="G1541" i="1"/>
  <c r="H1541" i="1"/>
  <c r="G1545" i="1"/>
  <c r="H1545" i="1"/>
  <c r="G1549" i="1"/>
  <c r="H1549" i="1"/>
  <c r="G1553" i="1"/>
  <c r="H1553" i="1"/>
  <c r="G1557" i="1"/>
  <c r="H1557" i="1"/>
  <c r="G1561" i="1"/>
  <c r="H1561" i="1"/>
  <c r="G1565" i="1"/>
  <c r="H1565" i="1"/>
  <c r="G1569" i="1"/>
  <c r="H1569" i="1"/>
  <c r="G1573" i="1"/>
  <c r="H1573" i="1"/>
  <c r="G1577" i="1"/>
  <c r="H1577" i="1"/>
  <c r="G291" i="9"/>
  <c r="F190" i="5"/>
  <c r="F125" i="4"/>
  <c r="E124" i="4"/>
  <c r="D120" i="1" s="1"/>
  <c r="H120" i="1" s="1"/>
  <c r="D139" i="4"/>
  <c r="F153" i="4"/>
  <c r="F188" i="4"/>
  <c r="E196" i="4"/>
  <c r="D192" i="1" s="1"/>
  <c r="E351" i="4"/>
  <c r="D346" i="1" s="1"/>
  <c r="F369" i="4"/>
  <c r="F397" i="4"/>
  <c r="F603" i="4"/>
  <c r="F79" i="5"/>
  <c r="F135" i="5"/>
  <c r="F198" i="5"/>
  <c r="F246" i="5"/>
  <c r="B36" i="9"/>
  <c r="B40" i="9"/>
  <c r="B44" i="9"/>
  <c r="B52" i="9"/>
  <c r="B60" i="9"/>
  <c r="B67" i="9"/>
  <c r="B71" i="9"/>
  <c r="B79" i="9"/>
  <c r="B83" i="9"/>
  <c r="B87" i="9"/>
  <c r="B116" i="9"/>
  <c r="B120" i="9"/>
  <c r="B124" i="9"/>
  <c r="B128" i="9"/>
  <c r="B132" i="9"/>
  <c r="B136" i="9"/>
  <c r="B217" i="9"/>
  <c r="B249" i="9"/>
  <c r="B273" i="9"/>
  <c r="J1444" i="1"/>
  <c r="J1445" i="1"/>
  <c r="J1446" i="1"/>
  <c r="G1446" i="1"/>
  <c r="I1446" i="1" s="1"/>
  <c r="J1450" i="1"/>
  <c r="G1450" i="1"/>
  <c r="H1451" i="1"/>
  <c r="J1452" i="1"/>
  <c r="G1452" i="1"/>
  <c r="I1452" i="1" s="1"/>
  <c r="H1454" i="1"/>
  <c r="G1456" i="1"/>
  <c r="H1463" i="1"/>
  <c r="H1467" i="1"/>
  <c r="H1470" i="1"/>
  <c r="H1476" i="1"/>
  <c r="H1478" i="1"/>
  <c r="I1478" i="1" s="1"/>
  <c r="F197" i="4"/>
  <c r="D351" i="4"/>
  <c r="E421" i="4"/>
  <c r="D415" i="1" s="1"/>
  <c r="E580" i="4"/>
  <c r="D574" i="1" s="1"/>
  <c r="F8" i="5"/>
  <c r="F35" i="5"/>
  <c r="F88" i="5"/>
  <c r="E287" i="9"/>
  <c r="B287" i="9" s="1"/>
  <c r="F149" i="5"/>
  <c r="F170" i="5"/>
  <c r="F180" i="5"/>
  <c r="F239" i="5"/>
  <c r="F114" i="6"/>
  <c r="D43" i="8"/>
  <c r="D49" i="8"/>
  <c r="C1524" i="1" s="1"/>
  <c r="E22" i="9"/>
  <c r="B22" i="9" s="1"/>
  <c r="E24" i="9"/>
  <c r="B24" i="9" s="1"/>
  <c r="E25" i="9"/>
  <c r="B25" i="9" s="1"/>
  <c r="E32" i="9"/>
  <c r="B32" i="9" s="1"/>
  <c r="E33" i="9"/>
  <c r="B33" i="9" s="1"/>
  <c r="E38" i="9"/>
  <c r="B38" i="9" s="1"/>
  <c r="E39" i="9"/>
  <c r="B39" i="9" s="1"/>
  <c r="E42" i="9"/>
  <c r="B42" i="9" s="1"/>
  <c r="E46" i="9"/>
  <c r="B46" i="9" s="1"/>
  <c r="E49" i="9"/>
  <c r="B49" i="9" s="1"/>
  <c r="E54" i="9"/>
  <c r="B54" i="9" s="1"/>
  <c r="E56" i="9"/>
  <c r="B56" i="9" s="1"/>
  <c r="E57" i="9"/>
  <c r="B57" i="9" s="1"/>
  <c r="E62" i="9"/>
  <c r="B62" i="9" s="1"/>
  <c r="E65" i="9"/>
  <c r="B65" i="9" s="1"/>
  <c r="B68" i="9"/>
  <c r="B72" i="9"/>
  <c r="B76" i="9"/>
  <c r="B80" i="9"/>
  <c r="B84" i="9"/>
  <c r="B119" i="9"/>
  <c r="B123" i="9"/>
  <c r="B127" i="9"/>
  <c r="B131" i="9"/>
  <c r="B135" i="9"/>
  <c r="B139" i="9"/>
  <c r="B144" i="9"/>
  <c r="B151" i="9"/>
  <c r="B233" i="9"/>
  <c r="B237" i="9"/>
  <c r="B251" i="9"/>
  <c r="B269" i="9"/>
  <c r="E66" i="9"/>
  <c r="B66" i="9" s="1"/>
  <c r="E70" i="9"/>
  <c r="B70" i="9" s="1"/>
  <c r="E74" i="9"/>
  <c r="B74" i="9" s="1"/>
  <c r="E78" i="9"/>
  <c r="B78" i="9" s="1"/>
  <c r="E82" i="9"/>
  <c r="B82" i="9" s="1"/>
  <c r="E86" i="9"/>
  <c r="B86" i="9" s="1"/>
  <c r="E88" i="9"/>
  <c r="B88" i="9" s="1"/>
  <c r="E89" i="9"/>
  <c r="B89" i="9" s="1"/>
  <c r="E93" i="9"/>
  <c r="B93" i="9" s="1"/>
  <c r="E97" i="9"/>
  <c r="B97" i="9" s="1"/>
  <c r="E101" i="9"/>
  <c r="B101" i="9" s="1"/>
  <c r="E105" i="9"/>
  <c r="B105" i="9" s="1"/>
  <c r="E109" i="9"/>
  <c r="B109" i="9" s="1"/>
  <c r="E113" i="9"/>
  <c r="B113" i="9" s="1"/>
  <c r="E118" i="9"/>
  <c r="B118" i="9" s="1"/>
  <c r="E122" i="9"/>
  <c r="B122" i="9" s="1"/>
  <c r="E126" i="9"/>
  <c r="B126" i="9" s="1"/>
  <c r="E130" i="9"/>
  <c r="B130" i="9" s="1"/>
  <c r="E134" i="9"/>
  <c r="B134" i="9" s="1"/>
  <c r="E138" i="9"/>
  <c r="B138" i="9" s="1"/>
  <c r="E140" i="9"/>
  <c r="B140" i="9" s="1"/>
  <c r="E141" i="9"/>
  <c r="B141" i="9" s="1"/>
  <c r="E146" i="9"/>
  <c r="B146" i="9" s="1"/>
  <c r="E147" i="9"/>
  <c r="B147" i="9" s="1"/>
  <c r="E149" i="9"/>
  <c r="B149" i="9" s="1"/>
  <c r="B155" i="9"/>
  <c r="E158" i="9"/>
  <c r="B158" i="9" s="1"/>
  <c r="B213" i="9"/>
  <c r="F224" i="9"/>
  <c r="B224" i="9" s="1"/>
  <c r="E225" i="9"/>
  <c r="B225" i="9" s="1"/>
  <c r="F226" i="9"/>
  <c r="B226" i="9" s="1"/>
  <c r="B229" i="9"/>
  <c r="F231" i="9"/>
  <c r="B231" i="9" s="1"/>
  <c r="B234" i="9"/>
  <c r="F240" i="9"/>
  <c r="F241" i="9"/>
  <c r="B241" i="9" s="1"/>
  <c r="F242" i="9"/>
  <c r="B242" i="9" s="1"/>
  <c r="B245" i="9"/>
  <c r="F247" i="9"/>
  <c r="B247" i="9" s="1"/>
  <c r="B250" i="9"/>
  <c r="F256" i="9"/>
  <c r="B256" i="9" s="1"/>
  <c r="F257" i="9"/>
  <c r="B257" i="9" s="1"/>
  <c r="F258" i="9"/>
  <c r="B258" i="9" s="1"/>
  <c r="B261" i="9"/>
  <c r="F263" i="9"/>
  <c r="B263" i="9" s="1"/>
  <c r="B266" i="9"/>
  <c r="F271" i="9"/>
  <c r="B271" i="9" s="1"/>
  <c r="E279" i="9"/>
  <c r="B279" i="9" s="1"/>
  <c r="E285" i="9"/>
  <c r="B285" i="9" s="1"/>
  <c r="F293" i="9"/>
  <c r="H27" i="3"/>
  <c r="C1408" i="1"/>
  <c r="F115" i="6"/>
  <c r="H413" i="1"/>
  <c r="E363" i="4"/>
  <c r="D358" i="1" s="1"/>
  <c r="E644" i="4"/>
  <c r="D638" i="1" s="1"/>
  <c r="F196" i="4"/>
  <c r="F210" i="4"/>
  <c r="F177" i="4"/>
  <c r="H154" i="1"/>
  <c r="E152" i="4"/>
  <c r="D148" i="1" s="1"/>
  <c r="H148" i="1" s="1"/>
  <c r="H132" i="1"/>
  <c r="H1240" i="1"/>
  <c r="C1236" i="1"/>
  <c r="D258" i="5"/>
  <c r="H1237" i="1"/>
  <c r="H1233" i="1"/>
  <c r="H1218" i="1"/>
  <c r="D238" i="5"/>
  <c r="D237" i="5" s="1"/>
  <c r="H1217" i="1"/>
  <c r="H1165" i="1"/>
  <c r="C1154" i="1"/>
  <c r="H1004" i="1"/>
  <c r="H1003" i="1"/>
  <c r="H1000" i="1"/>
  <c r="D12" i="5"/>
  <c r="C990" i="1" s="1"/>
  <c r="G990" i="1" s="1"/>
  <c r="C997" i="1"/>
  <c r="C991" i="1"/>
  <c r="G991" i="1" s="1"/>
  <c r="H995" i="1"/>
  <c r="F13" i="5"/>
  <c r="H988" i="1"/>
  <c r="C986" i="1"/>
  <c r="E284" i="9"/>
  <c r="B284" i="9" s="1"/>
  <c r="F418" i="4"/>
  <c r="G406" i="1"/>
  <c r="H405" i="1"/>
  <c r="D412" i="1"/>
  <c r="G412" i="1" s="1"/>
  <c r="H379" i="1"/>
  <c r="F383" i="4"/>
  <c r="H371" i="1"/>
  <c r="H365" i="1"/>
  <c r="H307" i="1"/>
  <c r="F312" i="4"/>
  <c r="H291" i="1"/>
  <c r="H411" i="1"/>
  <c r="E643" i="4"/>
  <c r="D637" i="1" s="1"/>
  <c r="G637" i="1" s="1"/>
  <c r="H288" i="1"/>
  <c r="H192" i="1"/>
  <c r="H206" i="1"/>
  <c r="H209" i="1"/>
  <c r="H191" i="1"/>
  <c r="H189" i="1"/>
  <c r="H184" i="1"/>
  <c r="H187" i="1"/>
  <c r="H181" i="1"/>
  <c r="H180" i="1"/>
  <c r="E43" i="9"/>
  <c r="B43" i="9" s="1"/>
  <c r="F219" i="9"/>
  <c r="B219" i="9" s="1"/>
  <c r="H179" i="1"/>
  <c r="H177" i="1"/>
  <c r="H175" i="1"/>
  <c r="H174" i="1"/>
  <c r="H173" i="1"/>
  <c r="H172" i="1"/>
  <c r="H170" i="1"/>
  <c r="H169" i="1"/>
  <c r="H168" i="1"/>
  <c r="H167" i="1"/>
  <c r="H166" i="1"/>
  <c r="E163" i="4"/>
  <c r="D159" i="1" s="1"/>
  <c r="H165" i="1"/>
  <c r="F169" i="4"/>
  <c r="H164" i="1"/>
  <c r="H163" i="1"/>
  <c r="H160" i="1"/>
  <c r="F164" i="4"/>
  <c r="H161" i="1"/>
  <c r="H158" i="1"/>
  <c r="H155" i="1"/>
  <c r="F159" i="4"/>
  <c r="H150" i="1"/>
  <c r="H149" i="1"/>
  <c r="H131" i="1"/>
  <c r="H130" i="1"/>
  <c r="H124" i="1"/>
  <c r="H126" i="1"/>
  <c r="F124" i="4"/>
  <c r="H122" i="1"/>
  <c r="E37" i="9"/>
  <c r="B37" i="9" s="1"/>
  <c r="E106" i="4"/>
  <c r="D102" i="1" s="1"/>
  <c r="F112" i="4"/>
  <c r="F68" i="4"/>
  <c r="H65" i="1"/>
  <c r="H66" i="1"/>
  <c r="E30" i="9"/>
  <c r="B30" i="9" s="1"/>
  <c r="E29" i="9"/>
  <c r="B29" i="9" s="1"/>
  <c r="E283" i="9"/>
  <c r="B283" i="9" s="1"/>
  <c r="D644" i="4"/>
  <c r="C638" i="1" s="1"/>
  <c r="G405" i="1"/>
  <c r="G411" i="1"/>
  <c r="C378" i="1"/>
  <c r="H378" i="1" s="1"/>
  <c r="C364" i="1"/>
  <c r="H364" i="1" s="1"/>
  <c r="F417" i="4"/>
  <c r="C108" i="1"/>
  <c r="H108" i="1" s="1"/>
  <c r="D106" i="4"/>
  <c r="C64" i="1"/>
  <c r="H64" i="1" s="1"/>
  <c r="F216" i="9"/>
  <c r="B216" i="9" s="1"/>
  <c r="H427" i="1"/>
  <c r="H431" i="1"/>
  <c r="H435" i="1"/>
  <c r="H439" i="1"/>
  <c r="H443" i="1"/>
  <c r="H447" i="1"/>
  <c r="H451" i="1"/>
  <c r="H454" i="1"/>
  <c r="H458" i="1"/>
  <c r="H462" i="1"/>
  <c r="H470" i="1"/>
  <c r="H474" i="1"/>
  <c r="H482" i="1"/>
  <c r="H486" i="1"/>
  <c r="H490" i="1"/>
  <c r="H494" i="1"/>
  <c r="H498" i="1"/>
  <c r="H502" i="1"/>
  <c r="H506" i="1"/>
  <c r="H513" i="1"/>
  <c r="H517" i="1"/>
  <c r="H521" i="1"/>
  <c r="H527" i="1"/>
  <c r="H531" i="1"/>
  <c r="F78" i="5"/>
  <c r="C1056"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30" i="1"/>
  <c r="G131" i="1"/>
  <c r="G132" i="1"/>
  <c r="G133" i="1"/>
  <c r="G134"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5" i="1"/>
  <c r="G366" i="1"/>
  <c r="G367" i="1"/>
  <c r="G368" i="1"/>
  <c r="G369" i="1"/>
  <c r="G370" i="1"/>
  <c r="G371" i="1"/>
  <c r="G372" i="1"/>
  <c r="G373" i="1"/>
  <c r="G374" i="1"/>
  <c r="G375" i="1"/>
  <c r="G376" i="1"/>
  <c r="G377" i="1"/>
  <c r="G378" i="1"/>
  <c r="G379" i="1"/>
  <c r="G380" i="1"/>
  <c r="G381" i="1"/>
  <c r="G382" i="1"/>
  <c r="F134" i="5"/>
  <c r="C1112" i="1"/>
  <c r="H425" i="1"/>
  <c r="H433" i="1"/>
  <c r="H437" i="1"/>
  <c r="H441" i="1"/>
  <c r="H445" i="1"/>
  <c r="H449" i="1"/>
  <c r="H456" i="1"/>
  <c r="H460" i="1"/>
  <c r="H464" i="1"/>
  <c r="H468" i="1"/>
  <c r="H472" i="1"/>
  <c r="H476" i="1"/>
  <c r="H480" i="1"/>
  <c r="H484" i="1"/>
  <c r="H488" i="1"/>
  <c r="H492" i="1"/>
  <c r="H496" i="1"/>
  <c r="H500" i="1"/>
  <c r="H504" i="1"/>
  <c r="H508" i="1"/>
  <c r="H511" i="1"/>
  <c r="H515" i="1"/>
  <c r="H519" i="1"/>
  <c r="H525" i="1"/>
  <c r="H529"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2" i="1"/>
  <c r="G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G791" i="1"/>
  <c r="H791" i="1"/>
  <c r="G794" i="1"/>
  <c r="H794" i="1"/>
  <c r="G799" i="1"/>
  <c r="H799" i="1"/>
  <c r="G802" i="1"/>
  <c r="H802" i="1"/>
  <c r="G807" i="1"/>
  <c r="H807" i="1"/>
  <c r="G810" i="1"/>
  <c r="H810" i="1"/>
  <c r="G815" i="1"/>
  <c r="H815" i="1"/>
  <c r="G818" i="1"/>
  <c r="H818" i="1"/>
  <c r="G823" i="1"/>
  <c r="H823" i="1"/>
  <c r="G826" i="1"/>
  <c r="H826" i="1"/>
  <c r="G831" i="1"/>
  <c r="H831" i="1"/>
  <c r="G834" i="1"/>
  <c r="H834" i="1"/>
  <c r="G839" i="1"/>
  <c r="H839" i="1"/>
  <c r="G842" i="1"/>
  <c r="H842" i="1"/>
  <c r="G847" i="1"/>
  <c r="H847" i="1"/>
  <c r="G850" i="1"/>
  <c r="H850" i="1"/>
  <c r="G855" i="1"/>
  <c r="H855" i="1"/>
  <c r="G858" i="1"/>
  <c r="H858" i="1"/>
  <c r="G863" i="1"/>
  <c r="H863" i="1"/>
  <c r="G866" i="1"/>
  <c r="H866" i="1"/>
  <c r="G871" i="1"/>
  <c r="H871" i="1"/>
  <c r="G874" i="1"/>
  <c r="H874" i="1"/>
  <c r="G879" i="1"/>
  <c r="H879" i="1"/>
  <c r="G882" i="1"/>
  <c r="H882" i="1"/>
  <c r="G887" i="1"/>
  <c r="H887" i="1"/>
  <c r="G890" i="1"/>
  <c r="H890" i="1"/>
  <c r="G895" i="1"/>
  <c r="H895" i="1"/>
  <c r="G898" i="1"/>
  <c r="H898" i="1"/>
  <c r="G903" i="1"/>
  <c r="H903" i="1"/>
  <c r="G906" i="1"/>
  <c r="H906" i="1"/>
  <c r="G911" i="1"/>
  <c r="H911" i="1"/>
  <c r="G914" i="1"/>
  <c r="H914" i="1"/>
  <c r="G919" i="1"/>
  <c r="H919" i="1"/>
  <c r="G922" i="1"/>
  <c r="H922" i="1"/>
  <c r="G927" i="1"/>
  <c r="H927" i="1"/>
  <c r="G930" i="1"/>
  <c r="H930" i="1"/>
  <c r="G935" i="1"/>
  <c r="H935" i="1"/>
  <c r="G938" i="1"/>
  <c r="H938" i="1"/>
  <c r="G943" i="1"/>
  <c r="H943" i="1"/>
  <c r="G946" i="1"/>
  <c r="H946" i="1"/>
  <c r="G951" i="1"/>
  <c r="H951" i="1"/>
  <c r="G954" i="1"/>
  <c r="H954" i="1"/>
  <c r="G959" i="1"/>
  <c r="H959" i="1"/>
  <c r="G962" i="1"/>
  <c r="H962" i="1"/>
  <c r="G967" i="1"/>
  <c r="H967" i="1"/>
  <c r="G975" i="1"/>
  <c r="H975" i="1"/>
  <c r="G983" i="1"/>
  <c r="H983" i="1"/>
  <c r="G986" i="1"/>
  <c r="H986" i="1"/>
  <c r="G994" i="1"/>
  <c r="H994" i="1"/>
  <c r="G1002" i="1"/>
  <c r="H1002" i="1"/>
  <c r="G1010" i="1"/>
  <c r="H1010" i="1"/>
  <c r="H1057" i="1"/>
  <c r="G1057" i="1"/>
  <c r="H1059" i="1"/>
  <c r="G1059" i="1"/>
  <c r="H1061" i="1"/>
  <c r="G1061" i="1"/>
  <c r="H1063" i="1"/>
  <c r="G1063" i="1"/>
  <c r="G1155" i="1"/>
  <c r="H1155" i="1"/>
  <c r="G1163" i="1"/>
  <c r="H1163" i="1"/>
  <c r="G1171" i="1"/>
  <c r="H1171" i="1"/>
  <c r="G1179" i="1"/>
  <c r="H1179" i="1"/>
  <c r="G1187" i="1"/>
  <c r="H1187" i="1"/>
  <c r="G1195" i="1"/>
  <c r="H1195" i="1"/>
  <c r="G1203" i="1"/>
  <c r="H1203" i="1"/>
  <c r="G1211" i="1"/>
  <c r="H1211" i="1"/>
  <c r="G1223" i="1"/>
  <c r="H1223" i="1"/>
  <c r="G1231" i="1"/>
  <c r="H12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1" i="1"/>
  <c r="G631" i="1"/>
  <c r="H637"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G787" i="1"/>
  <c r="H787" i="1"/>
  <c r="G790" i="1"/>
  <c r="H790" i="1"/>
  <c r="G795" i="1"/>
  <c r="H795" i="1"/>
  <c r="G798" i="1"/>
  <c r="H798" i="1"/>
  <c r="G803" i="1"/>
  <c r="H803" i="1"/>
  <c r="G806" i="1"/>
  <c r="H806" i="1"/>
  <c r="G811" i="1"/>
  <c r="H811" i="1"/>
  <c r="G814" i="1"/>
  <c r="H814" i="1"/>
  <c r="G819" i="1"/>
  <c r="H819" i="1"/>
  <c r="G822" i="1"/>
  <c r="H822" i="1"/>
  <c r="G827" i="1"/>
  <c r="H827" i="1"/>
  <c r="G830" i="1"/>
  <c r="H830" i="1"/>
  <c r="G835" i="1"/>
  <c r="H835" i="1"/>
  <c r="G838" i="1"/>
  <c r="H838" i="1"/>
  <c r="G843" i="1"/>
  <c r="H843" i="1"/>
  <c r="G846" i="1"/>
  <c r="H846" i="1"/>
  <c r="G851" i="1"/>
  <c r="H851" i="1"/>
  <c r="G854" i="1"/>
  <c r="H854" i="1"/>
  <c r="G859" i="1"/>
  <c r="H859" i="1"/>
  <c r="G862" i="1"/>
  <c r="H862" i="1"/>
  <c r="G867" i="1"/>
  <c r="H867" i="1"/>
  <c r="G870" i="1"/>
  <c r="H870" i="1"/>
  <c r="G875" i="1"/>
  <c r="H875" i="1"/>
  <c r="G878" i="1"/>
  <c r="H878" i="1"/>
  <c r="G883" i="1"/>
  <c r="H883" i="1"/>
  <c r="G886" i="1"/>
  <c r="H886" i="1"/>
  <c r="G891" i="1"/>
  <c r="H891" i="1"/>
  <c r="G894" i="1"/>
  <c r="H894" i="1"/>
  <c r="G899" i="1"/>
  <c r="H899" i="1"/>
  <c r="G902" i="1"/>
  <c r="H902" i="1"/>
  <c r="G907" i="1"/>
  <c r="H907" i="1"/>
  <c r="G910" i="1"/>
  <c r="H910" i="1"/>
  <c r="G915" i="1"/>
  <c r="H915" i="1"/>
  <c r="G918" i="1"/>
  <c r="H918" i="1"/>
  <c r="G923" i="1"/>
  <c r="H923" i="1"/>
  <c r="G926" i="1"/>
  <c r="H926" i="1"/>
  <c r="G931" i="1"/>
  <c r="H931" i="1"/>
  <c r="G934" i="1"/>
  <c r="H934" i="1"/>
  <c r="G939" i="1"/>
  <c r="H939" i="1"/>
  <c r="G942" i="1"/>
  <c r="H942" i="1"/>
  <c r="G947" i="1"/>
  <c r="H947" i="1"/>
  <c r="G950" i="1"/>
  <c r="H950" i="1"/>
  <c r="G955" i="1"/>
  <c r="H955" i="1"/>
  <c r="G958" i="1"/>
  <c r="H958" i="1"/>
  <c r="G963" i="1"/>
  <c r="H963" i="1"/>
  <c r="G971" i="1"/>
  <c r="H971" i="1"/>
  <c r="G979" i="1"/>
  <c r="H979" i="1"/>
  <c r="G998" i="1"/>
  <c r="H998" i="1"/>
  <c r="G1006" i="1"/>
  <c r="H1006" i="1"/>
  <c r="H1047" i="1"/>
  <c r="G1047" i="1"/>
  <c r="H1049" i="1"/>
  <c r="G1049" i="1"/>
  <c r="H1051" i="1"/>
  <c r="G1051" i="1"/>
  <c r="H1053" i="1"/>
  <c r="G1053" i="1"/>
  <c r="H1055" i="1"/>
  <c r="G1055"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G1151" i="1"/>
  <c r="H1151" i="1"/>
  <c r="G1238" i="1"/>
  <c r="H1238" i="1"/>
  <c r="G1246" i="1"/>
  <c r="H1246" i="1"/>
  <c r="G1254" i="1"/>
  <c r="H1254" i="1"/>
  <c r="G1262" i="1"/>
  <c r="H1262" i="1"/>
  <c r="G1270" i="1"/>
  <c r="H1270" i="1"/>
  <c r="G1278" i="1"/>
  <c r="H1278" i="1"/>
  <c r="G1286" i="1"/>
  <c r="H1286" i="1"/>
  <c r="G1294" i="1"/>
  <c r="H1294" i="1"/>
  <c r="G1302" i="1"/>
  <c r="H1302" i="1"/>
  <c r="G1310" i="1"/>
  <c r="H1310" i="1"/>
  <c r="F59" i="4"/>
  <c r="D50" i="4"/>
  <c r="H1048" i="1"/>
  <c r="G1048" i="1"/>
  <c r="H1050" i="1"/>
  <c r="G1050" i="1"/>
  <c r="H1052" i="1"/>
  <c r="G1052" i="1"/>
  <c r="H1054" i="1"/>
  <c r="G1054" i="1"/>
  <c r="H1058" i="1"/>
  <c r="G1058" i="1"/>
  <c r="H1060" i="1"/>
  <c r="G1060" i="1"/>
  <c r="H1062" i="1"/>
  <c r="G1062" i="1"/>
  <c r="H1064" i="1"/>
  <c r="G1064" i="1"/>
  <c r="G1159" i="1"/>
  <c r="H1159" i="1"/>
  <c r="G1167" i="1"/>
  <c r="H1167" i="1"/>
  <c r="G1175" i="1"/>
  <c r="H1175" i="1"/>
  <c r="G1191" i="1"/>
  <c r="H1191" i="1"/>
  <c r="G1199" i="1"/>
  <c r="H1199" i="1"/>
  <c r="G1207" i="1"/>
  <c r="H1207" i="1"/>
  <c r="G1219" i="1"/>
  <c r="H1219" i="1"/>
  <c r="G1227" i="1"/>
  <c r="H1227" i="1"/>
  <c r="H966" i="1"/>
  <c r="H970" i="1"/>
  <c r="H974" i="1"/>
  <c r="H978" i="1"/>
  <c r="H982" i="1"/>
  <c r="H989" i="1"/>
  <c r="H993" i="1"/>
  <c r="H1001" i="1"/>
  <c r="H1005" i="1"/>
  <c r="H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G1147" i="1"/>
  <c r="H1147" i="1"/>
  <c r="G1242" i="1"/>
  <c r="H1242" i="1"/>
  <c r="G1250" i="1"/>
  <c r="H1250" i="1"/>
  <c r="G1258" i="1"/>
  <c r="H1258" i="1"/>
  <c r="G1266" i="1"/>
  <c r="H1266" i="1"/>
  <c r="G1274" i="1"/>
  <c r="H1274" i="1"/>
  <c r="G1282" i="1"/>
  <c r="H1282" i="1"/>
  <c r="G1290" i="1"/>
  <c r="H1290" i="1"/>
  <c r="G1298" i="1"/>
  <c r="H1298" i="1"/>
  <c r="G1306" i="1"/>
  <c r="H1306" i="1"/>
  <c r="H1313" i="1"/>
  <c r="G1313" i="1"/>
  <c r="H1315" i="1"/>
  <c r="G1315" i="1"/>
  <c r="H1317" i="1"/>
  <c r="G1317" i="1"/>
  <c r="H1319" i="1"/>
  <c r="G1319" i="1"/>
  <c r="H1321" i="1"/>
  <c r="G1321" i="1"/>
  <c r="H1323" i="1"/>
  <c r="G1323" i="1"/>
  <c r="H1325" i="1"/>
  <c r="G1325" i="1"/>
  <c r="H1327" i="1"/>
  <c r="G1327" i="1"/>
  <c r="H1471" i="1"/>
  <c r="J1471" i="1"/>
  <c r="G1471" i="1"/>
  <c r="H1473" i="1"/>
  <c r="J1473" i="1"/>
  <c r="G1473" i="1"/>
  <c r="I1473" i="1" s="1"/>
  <c r="H1475" i="1"/>
  <c r="G1475" i="1"/>
  <c r="H1495" i="1"/>
  <c r="G1495" i="1"/>
  <c r="H1511" i="1"/>
  <c r="G1511" i="1"/>
  <c r="H1156" i="1"/>
  <c r="H1160" i="1"/>
  <c r="H1164" i="1"/>
  <c r="H1172" i="1"/>
  <c r="H1176" i="1"/>
  <c r="H1180" i="1"/>
  <c r="H1184" i="1"/>
  <c r="H1188" i="1"/>
  <c r="H1192" i="1"/>
  <c r="H1196" i="1"/>
  <c r="H1200" i="1"/>
  <c r="H1204" i="1"/>
  <c r="H1208" i="1"/>
  <c r="H1212" i="1"/>
  <c r="H1216" i="1"/>
  <c r="H1220" i="1"/>
  <c r="H1224" i="1"/>
  <c r="H1228" i="1"/>
  <c r="H1232" i="1"/>
  <c r="H1239" i="1"/>
  <c r="H1243" i="1"/>
  <c r="H1247" i="1"/>
  <c r="H1251" i="1"/>
  <c r="H1255" i="1"/>
  <c r="H1259" i="1"/>
  <c r="H1263" i="1"/>
  <c r="H1267" i="1"/>
  <c r="H1271" i="1"/>
  <c r="H1275" i="1"/>
  <c r="H1279" i="1"/>
  <c r="H1283" i="1"/>
  <c r="H1287" i="1"/>
  <c r="H1291" i="1"/>
  <c r="H1295" i="1"/>
  <c r="H1303" i="1"/>
  <c r="H1307" i="1"/>
  <c r="H1311"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G1416" i="1"/>
  <c r="H1418" i="1"/>
  <c r="G1418" i="1"/>
  <c r="H1420" i="1"/>
  <c r="G1420" i="1"/>
  <c r="H1422" i="1"/>
  <c r="G1422" i="1"/>
  <c r="H1424" i="1"/>
  <c r="G1424" i="1"/>
  <c r="H1426" i="1"/>
  <c r="G1426" i="1"/>
  <c r="H1428" i="1"/>
  <c r="G1428" i="1"/>
  <c r="H1430" i="1"/>
  <c r="G1430" i="1"/>
  <c r="H1432" i="1"/>
  <c r="G1432" i="1"/>
  <c r="H1434" i="1"/>
  <c r="G1434" i="1"/>
  <c r="H1439" i="1"/>
  <c r="G1439" i="1"/>
  <c r="J1439" i="1"/>
  <c r="H1443" i="1"/>
  <c r="G1443" i="1"/>
  <c r="J1443" i="1"/>
  <c r="H1491" i="1"/>
  <c r="G1491" i="1"/>
  <c r="H1507" i="1"/>
  <c r="G1507" i="1"/>
  <c r="G1149" i="1"/>
  <c r="H1312" i="1"/>
  <c r="G1312" i="1"/>
  <c r="H1314" i="1"/>
  <c r="G1314" i="1"/>
  <c r="H1316" i="1"/>
  <c r="G1316" i="1"/>
  <c r="H1318" i="1"/>
  <c r="G1318" i="1"/>
  <c r="H1320" i="1"/>
  <c r="G1320" i="1"/>
  <c r="H1322" i="1"/>
  <c r="G1322" i="1"/>
  <c r="H1324" i="1"/>
  <c r="G1324" i="1"/>
  <c r="H1326" i="1"/>
  <c r="G1326" i="1"/>
  <c r="H1328" i="1"/>
  <c r="G1328" i="1"/>
  <c r="H1447" i="1"/>
  <c r="I1450" i="1"/>
  <c r="H1487" i="1"/>
  <c r="G1487" i="1"/>
  <c r="H1503" i="1"/>
  <c r="G1503" i="1"/>
  <c r="F225" i="4"/>
  <c r="D224" i="4"/>
  <c r="G1148"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8" i="1"/>
  <c r="G1438" i="1"/>
  <c r="H1441" i="1"/>
  <c r="G1441" i="1"/>
  <c r="J1441" i="1"/>
  <c r="H1445" i="1"/>
  <c r="G1445" i="1"/>
  <c r="H1455" i="1"/>
  <c r="H1483" i="1"/>
  <c r="H1499" i="1"/>
  <c r="G1499" i="1"/>
  <c r="H1515" i="1"/>
  <c r="G1515" i="1"/>
  <c r="F216" i="4"/>
  <c r="D215" i="4"/>
  <c r="F336" i="4"/>
  <c r="D311" i="4"/>
  <c r="H1440" i="1"/>
  <c r="I1440" i="1" s="1"/>
  <c r="H1442" i="1"/>
  <c r="I1442" i="1" s="1"/>
  <c r="H1444" i="1"/>
  <c r="I1444" i="1" s="1"/>
  <c r="G1447" i="1"/>
  <c r="G1449" i="1"/>
  <c r="I1449" i="1" s="1"/>
  <c r="G1451" i="1"/>
  <c r="I1451" i="1" s="1"/>
  <c r="G1454" i="1"/>
  <c r="G1455" i="1"/>
  <c r="J1458" i="1"/>
  <c r="J1460" i="1"/>
  <c r="G1462" i="1"/>
  <c r="I1462" i="1" s="1"/>
  <c r="J1462" i="1"/>
  <c r="G1464" i="1"/>
  <c r="I1464" i="1" s="1"/>
  <c r="J1464" i="1"/>
  <c r="G1466" i="1"/>
  <c r="I1466" i="1" s="1"/>
  <c r="J1466" i="1"/>
  <c r="G1468" i="1"/>
  <c r="I1468" i="1" s="1"/>
  <c r="J1468" i="1"/>
  <c r="J1476" i="1"/>
  <c r="J1478" i="1"/>
  <c r="D299" i="4"/>
  <c r="F304" i="4"/>
  <c r="F460" i="4"/>
  <c r="D459" i="4"/>
  <c r="E472" i="4"/>
  <c r="D466" i="1" s="1"/>
  <c r="F522" i="4"/>
  <c r="D515" i="4"/>
  <c r="F594" i="4"/>
  <c r="D593" i="4"/>
  <c r="G1457" i="1"/>
  <c r="I1457" i="1" s="1"/>
  <c r="J1457" i="1"/>
  <c r="G1459" i="1"/>
  <c r="I1459" i="1" s="1"/>
  <c r="J1459" i="1"/>
  <c r="G1470" i="1"/>
  <c r="G1477" i="1"/>
  <c r="I1477" i="1" s="1"/>
  <c r="J1477" i="1"/>
  <c r="G1479" i="1"/>
  <c r="I1479" i="1" s="1"/>
  <c r="J1479"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D163" i="4"/>
  <c r="D363" i="4"/>
  <c r="F574" i="4"/>
  <c r="D567" i="4"/>
  <c r="D580" i="4"/>
  <c r="E593" i="4"/>
  <c r="D587" i="1" s="1"/>
  <c r="D7" i="5"/>
  <c r="H291" i="9"/>
  <c r="E291" i="9" s="1"/>
  <c r="B291" i="9" s="1"/>
  <c r="E176" i="5"/>
  <c r="I1456" i="1"/>
  <c r="G1472" i="1"/>
  <c r="I1472" i="1" s="1"/>
  <c r="J1472" i="1"/>
  <c r="G1474" i="1"/>
  <c r="I1474" i="1" s="1"/>
  <c r="J1474" i="1"/>
  <c r="H1482" i="1"/>
  <c r="G1482" i="1"/>
  <c r="H1486" i="1"/>
  <c r="G1486" i="1"/>
  <c r="H1490" i="1"/>
  <c r="G1490" i="1"/>
  <c r="H1494" i="1"/>
  <c r="G1494" i="1"/>
  <c r="H1498" i="1"/>
  <c r="G1498" i="1"/>
  <c r="H1502" i="1"/>
  <c r="G1502" i="1"/>
  <c r="H1506" i="1"/>
  <c r="G1506" i="1"/>
  <c r="H1510" i="1"/>
  <c r="G1510" i="1"/>
  <c r="H1514" i="1"/>
  <c r="G1514" i="1"/>
  <c r="D7" i="4"/>
  <c r="E50" i="4"/>
  <c r="D46" i="1" s="1"/>
  <c r="E82" i="4"/>
  <c r="D78" i="1" s="1"/>
  <c r="H78" i="1" s="1"/>
  <c r="F134" i="4"/>
  <c r="D133" i="4"/>
  <c r="E252" i="4"/>
  <c r="D248" i="1" s="1"/>
  <c r="H248" i="1" s="1"/>
  <c r="F264" i="4"/>
  <c r="D263" i="4"/>
  <c r="E311" i="4"/>
  <c r="E459" i="4"/>
  <c r="D453" i="1" s="1"/>
  <c r="F530" i="4"/>
  <c r="D529" i="4"/>
  <c r="D625" i="4"/>
  <c r="E87" i="5"/>
  <c r="D1065" i="1" s="1"/>
  <c r="H1065" i="1" s="1"/>
  <c r="D118" i="5"/>
  <c r="D146" i="5"/>
  <c r="E5" i="7"/>
  <c r="F356" i="4"/>
  <c r="F416" i="4"/>
  <c r="F585" i="4"/>
  <c r="E289" i="9"/>
  <c r="B289" i="9" s="1"/>
  <c r="F36" i="6"/>
  <c r="D35" i="6"/>
  <c r="E286" i="9"/>
  <c r="B286" i="9" s="1"/>
  <c r="D176" i="5"/>
  <c r="F177" i="5"/>
  <c r="E35" i="6"/>
  <c r="G165" i="9"/>
  <c r="B150" i="9"/>
  <c r="E153" i="9"/>
  <c r="B153" i="9" s="1"/>
  <c r="G166" i="9"/>
  <c r="E166" i="9" s="1"/>
  <c r="B166" i="9" s="1"/>
  <c r="G168" i="9"/>
  <c r="E168" i="9" s="1"/>
  <c r="B168" i="9" s="1"/>
  <c r="G170" i="9"/>
  <c r="E170" i="9" s="1"/>
  <c r="B170" i="9" s="1"/>
  <c r="G172" i="9"/>
  <c r="E172" i="9" s="1"/>
  <c r="B172" i="9" s="1"/>
  <c r="G174" i="9"/>
  <c r="E174" i="9" s="1"/>
  <c r="B174" i="9" s="1"/>
  <c r="G176" i="9"/>
  <c r="E176" i="9" s="1"/>
  <c r="B176" i="9" s="1"/>
  <c r="G180" i="9"/>
  <c r="E180" i="9" s="1"/>
  <c r="B180" i="9" s="1"/>
  <c r="G184" i="9"/>
  <c r="E184" i="9" s="1"/>
  <c r="B184" i="9" s="1"/>
  <c r="G188" i="9"/>
  <c r="E188" i="9" s="1"/>
  <c r="B188" i="9" s="1"/>
  <c r="G194" i="9"/>
  <c r="E194" i="9" s="1"/>
  <c r="B194" i="9" s="1"/>
  <c r="G198" i="9"/>
  <c r="E198" i="9" s="1"/>
  <c r="B198" i="9" s="1"/>
  <c r="G202" i="9"/>
  <c r="E202" i="9" s="1"/>
  <c r="B202" i="9" s="1"/>
  <c r="G206" i="9"/>
  <c r="E206" i="9" s="1"/>
  <c r="B206" i="9" s="1"/>
  <c r="G210" i="9"/>
  <c r="E210" i="9" s="1"/>
  <c r="B210" i="9" s="1"/>
  <c r="B218" i="9"/>
  <c r="D129" i="6"/>
  <c r="M212"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G277" i="9"/>
  <c r="E277" i="9" s="1"/>
  <c r="B277"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78" i="9"/>
  <c r="E278" i="9" s="1"/>
  <c r="B278" i="9" s="1"/>
  <c r="I10" i="9"/>
  <c r="H164" i="9"/>
  <c r="H165" i="9"/>
  <c r="G167" i="9"/>
  <c r="E167" i="9" s="1"/>
  <c r="B167" i="9" s="1"/>
  <c r="G169" i="9"/>
  <c r="E169" i="9" s="1"/>
  <c r="B169" i="9" s="1"/>
  <c r="G171" i="9"/>
  <c r="E171" i="9" s="1"/>
  <c r="B171" i="9" s="1"/>
  <c r="G173" i="9"/>
  <c r="E173" i="9" s="1"/>
  <c r="B173" i="9" s="1"/>
  <c r="G175" i="9"/>
  <c r="E175" i="9" s="1"/>
  <c r="B175" i="9" s="1"/>
  <c r="G177" i="9"/>
  <c r="E177" i="9" s="1"/>
  <c r="B17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D42" i="8"/>
  <c r="B159" i="9"/>
  <c r="F215" i="9"/>
  <c r="B215" i="9" s="1"/>
  <c r="B221" i="9"/>
  <c r="B232" i="9"/>
  <c r="B240" i="9"/>
  <c r="B264" i="9"/>
  <c r="F214" i="9"/>
  <c r="B214" i="9" s="1"/>
  <c r="F222" i="9"/>
  <c r="B222" i="9" s="1"/>
  <c r="F230" i="9"/>
  <c r="B230" i="9" s="1"/>
  <c r="F238" i="9"/>
  <c r="B238" i="9" s="1"/>
  <c r="F246" i="9"/>
  <c r="B246" i="9" s="1"/>
  <c r="F254" i="9"/>
  <c r="B254" i="9" s="1"/>
  <c r="F262" i="9"/>
  <c r="B262" i="9" s="1"/>
  <c r="B220" i="9"/>
  <c r="B228" i="9"/>
  <c r="B236" i="9"/>
  <c r="B244" i="9"/>
  <c r="B252" i="9"/>
  <c r="B260" i="9"/>
  <c r="B268" i="9"/>
  <c r="G297" i="9" l="1"/>
  <c r="E297" i="9" s="1"/>
  <c r="B297" i="9" s="1"/>
  <c r="F484" i="4"/>
  <c r="C478" i="1"/>
  <c r="I31" i="3"/>
  <c r="D1469" i="1"/>
  <c r="F89" i="6"/>
  <c r="C1383" i="1"/>
  <c r="D1299" i="1"/>
  <c r="I24" i="3"/>
  <c r="H1168" i="1"/>
  <c r="G20" i="9"/>
  <c r="G429" i="1"/>
  <c r="H292" i="9"/>
  <c r="D1183" i="1"/>
  <c r="F44" i="4"/>
  <c r="C40" i="1"/>
  <c r="F421" i="4"/>
  <c r="C415" i="1"/>
  <c r="C1453" i="1"/>
  <c r="H30" i="3"/>
  <c r="G292" i="9"/>
  <c r="E292" i="9" s="1"/>
  <c r="B292" i="9" s="1"/>
  <c r="C1183" i="1"/>
  <c r="D5" i="7"/>
  <c r="C1437" i="1"/>
  <c r="G436" i="1"/>
  <c r="F245" i="5"/>
  <c r="E237" i="5"/>
  <c r="D1214" i="1" s="1"/>
  <c r="G997" i="1"/>
  <c r="D985" i="1"/>
  <c r="I20" i="3"/>
  <c r="G248" i="1"/>
  <c r="I35" i="3"/>
  <c r="C1518" i="1"/>
  <c r="F351" i="4"/>
  <c r="C346" i="1"/>
  <c r="F139" i="4"/>
  <c r="C135" i="1"/>
  <c r="E164" i="9"/>
  <c r="B164" i="9" s="1"/>
  <c r="E68" i="5"/>
  <c r="E6" i="5" s="1"/>
  <c r="D151" i="4"/>
  <c r="D289" i="4" s="1"/>
  <c r="I1447" i="1"/>
  <c r="F644" i="4"/>
  <c r="H991" i="1"/>
  <c r="H1524" i="1"/>
  <c r="G1524" i="1"/>
  <c r="G415" i="1"/>
  <c r="H415" i="1"/>
  <c r="I1463" i="1"/>
  <c r="I1467" i="1"/>
  <c r="E350" i="4"/>
  <c r="D345" i="1" s="1"/>
  <c r="G148" i="1"/>
  <c r="H20" i="9"/>
  <c r="E20" i="9" s="1"/>
  <c r="F152" i="4"/>
  <c r="F258" i="5"/>
  <c r="C1235" i="1"/>
  <c r="G1236" i="1"/>
  <c r="H1236" i="1"/>
  <c r="F238" i="5"/>
  <c r="C1215" i="1"/>
  <c r="G1154" i="1"/>
  <c r="H1154" i="1"/>
  <c r="F12" i="5"/>
  <c r="H997" i="1"/>
  <c r="H990" i="1"/>
  <c r="B191" i="9"/>
  <c r="F212" i="9"/>
  <c r="B212" i="9" s="1"/>
  <c r="H412" i="1"/>
  <c r="F643" i="4"/>
  <c r="E151" i="4"/>
  <c r="E289" i="4" s="1"/>
  <c r="E6" i="4"/>
  <c r="I16" i="3" s="1"/>
  <c r="H638" i="1"/>
  <c r="G638" i="1"/>
  <c r="G364" i="1"/>
  <c r="F106" i="4"/>
  <c r="C102" i="1"/>
  <c r="E296" i="9"/>
  <c r="I10" i="3" s="1"/>
  <c r="H17" i="3"/>
  <c r="C147" i="1"/>
  <c r="E298" i="4"/>
  <c r="D306" i="1"/>
  <c r="E528" i="4"/>
  <c r="H1112" i="1"/>
  <c r="G1112" i="1"/>
  <c r="F129" i="6"/>
  <c r="C1423" i="1"/>
  <c r="F118" i="5"/>
  <c r="C1096" i="1"/>
  <c r="F133" i="4"/>
  <c r="C129" i="1"/>
  <c r="D528" i="4"/>
  <c r="F529" i="4"/>
  <c r="C523" i="1"/>
  <c r="F580" i="4"/>
  <c r="C574" i="1"/>
  <c r="F593" i="4"/>
  <c r="C587" i="1"/>
  <c r="G466" i="1"/>
  <c r="H466" i="1"/>
  <c r="D298" i="4"/>
  <c r="F299" i="4"/>
  <c r="C294" i="1"/>
  <c r="F311" i="4"/>
  <c r="C306" i="1"/>
  <c r="G78" i="1"/>
  <c r="F363" i="4"/>
  <c r="D350" i="4"/>
  <c r="C358" i="1"/>
  <c r="H22" i="3"/>
  <c r="F176" i="5"/>
  <c r="D175" i="5"/>
  <c r="C1153" i="1"/>
  <c r="H23" i="3"/>
  <c r="C1214" i="1"/>
  <c r="E165" i="9"/>
  <c r="B165" i="9" s="1"/>
  <c r="F625" i="4"/>
  <c r="C619" i="1"/>
  <c r="F567" i="4"/>
  <c r="C561" i="1"/>
  <c r="F459" i="4"/>
  <c r="D420" i="4"/>
  <c r="C453" i="1"/>
  <c r="I1455" i="1"/>
  <c r="I1441" i="1"/>
  <c r="I1439" i="1"/>
  <c r="F50" i="4"/>
  <c r="C46" i="1"/>
  <c r="G1065" i="1"/>
  <c r="D68" i="5"/>
  <c r="I29" i="3"/>
  <c r="D1436" i="1"/>
  <c r="F7" i="4"/>
  <c r="D6" i="4"/>
  <c r="C3" i="1"/>
  <c r="I22" i="3"/>
  <c r="D1153" i="1"/>
  <c r="K1432" i="9"/>
  <c r="G295" i="9"/>
  <c r="E295" i="9" s="1"/>
  <c r="B295" i="9" s="1"/>
  <c r="I34" i="3"/>
  <c r="C1517" i="1"/>
  <c r="D141" i="6"/>
  <c r="F263" i="4"/>
  <c r="C259" i="1"/>
  <c r="F163" i="4"/>
  <c r="C159" i="1"/>
  <c r="G294" i="9"/>
  <c r="E294" i="9" s="1"/>
  <c r="I25" i="3"/>
  <c r="D1329" i="1"/>
  <c r="H25" i="3"/>
  <c r="F35" i="6"/>
  <c r="C1329" i="1"/>
  <c r="F146" i="5"/>
  <c r="C1124" i="1"/>
  <c r="E141" i="6"/>
  <c r="H20" i="3"/>
  <c r="F7" i="5"/>
  <c r="C985" i="1"/>
  <c r="F515" i="4"/>
  <c r="C509" i="1"/>
  <c r="E420" i="4"/>
  <c r="F215" i="4"/>
  <c r="C211" i="1"/>
  <c r="F224" i="4"/>
  <c r="C220" i="1"/>
  <c r="I1443" i="1"/>
  <c r="I1471" i="1"/>
  <c r="H1056" i="1"/>
  <c r="G1056" i="1"/>
  <c r="H1469" i="1" l="1"/>
  <c r="G1469" i="1"/>
  <c r="H1437" i="1"/>
  <c r="G1437" i="1"/>
  <c r="H40" i="1"/>
  <c r="G40" i="1"/>
  <c r="H1299" i="1"/>
  <c r="G1299" i="1"/>
  <c r="H29" i="3"/>
  <c r="C1436" i="1"/>
  <c r="H1453" i="1"/>
  <c r="G1453" i="1"/>
  <c r="G1383" i="1"/>
  <c r="H1383" i="1"/>
  <c r="G478" i="1"/>
  <c r="H478" i="1"/>
  <c r="G1183" i="1"/>
  <c r="H1183" i="1"/>
  <c r="E412" i="4"/>
  <c r="I23" i="3"/>
  <c r="D1046" i="1"/>
  <c r="I21" i="3"/>
  <c r="F237" i="5"/>
  <c r="E175" i="5"/>
  <c r="D1152" i="1" s="1"/>
  <c r="E19" i="9"/>
  <c r="H135" i="1"/>
  <c r="G135" i="1"/>
  <c r="H346" i="1"/>
  <c r="G346" i="1"/>
  <c r="H1518" i="1"/>
  <c r="G1518" i="1"/>
  <c r="G1235" i="1"/>
  <c r="H1235" i="1"/>
  <c r="G1215" i="1"/>
  <c r="H1215" i="1"/>
  <c r="F151" i="4"/>
  <c r="D147" i="1"/>
  <c r="H147" i="1" s="1"/>
  <c r="I17" i="3"/>
  <c r="D2" i="1"/>
  <c r="B20" i="9"/>
  <c r="H102" i="1"/>
  <c r="G102" i="1"/>
  <c r="E293" i="9"/>
  <c r="B294" i="9"/>
  <c r="H220" i="1"/>
  <c r="G220" i="1"/>
  <c r="E635" i="4"/>
  <c r="D629" i="1" s="1"/>
  <c r="D414" i="1"/>
  <c r="H1124" i="1"/>
  <c r="G1124" i="1"/>
  <c r="H21" i="3"/>
  <c r="F68" i="5"/>
  <c r="C1046" i="1"/>
  <c r="H619" i="1"/>
  <c r="G619" i="1"/>
  <c r="H574" i="1"/>
  <c r="G574" i="1"/>
  <c r="G509" i="1"/>
  <c r="H509" i="1"/>
  <c r="H159" i="1"/>
  <c r="G159" i="1"/>
  <c r="F141" i="6"/>
  <c r="H28" i="3"/>
  <c r="C1435" i="1"/>
  <c r="H1436" i="1"/>
  <c r="G1436" i="1"/>
  <c r="H294" i="1"/>
  <c r="G294" i="1"/>
  <c r="H129" i="1"/>
  <c r="G129" i="1"/>
  <c r="H1423" i="1"/>
  <c r="G1423" i="1"/>
  <c r="E407" i="4"/>
  <c r="D402" i="1" s="1"/>
  <c r="D293" i="1"/>
  <c r="E408" i="4"/>
  <c r="D403" i="1" s="1"/>
  <c r="I28" i="3"/>
  <c r="D1435" i="1"/>
  <c r="H259" i="1"/>
  <c r="G259" i="1"/>
  <c r="F420" i="4"/>
  <c r="D635" i="4"/>
  <c r="C414" i="1"/>
  <c r="D636" i="4"/>
  <c r="F528" i="4"/>
  <c r="C522" i="1"/>
  <c r="H211" i="1"/>
  <c r="G211" i="1"/>
  <c r="D6" i="5"/>
  <c r="H1329" i="1"/>
  <c r="G1329" i="1"/>
  <c r="G1517" i="1"/>
  <c r="H1517" i="1"/>
  <c r="H11" i="3"/>
  <c r="D984" i="1"/>
  <c r="H3" i="1"/>
  <c r="G3" i="1"/>
  <c r="H46" i="1"/>
  <c r="G46" i="1"/>
  <c r="H561" i="1"/>
  <c r="G561" i="1"/>
  <c r="G1153" i="1"/>
  <c r="H1153" i="1"/>
  <c r="H358" i="1"/>
  <c r="G358" i="1"/>
  <c r="E639" i="4"/>
  <c r="D407" i="1"/>
  <c r="E413" i="4"/>
  <c r="E291" i="4"/>
  <c r="D287" i="1" s="1"/>
  <c r="D285" i="1"/>
  <c r="H587" i="1"/>
  <c r="G587" i="1"/>
  <c r="G523" i="1"/>
  <c r="H523" i="1"/>
  <c r="F6" i="4"/>
  <c r="H16" i="3"/>
  <c r="D412" i="4"/>
  <c r="D290" i="4"/>
  <c r="C2" i="1"/>
  <c r="G453" i="1"/>
  <c r="H453" i="1"/>
  <c r="G1214" i="1"/>
  <c r="H1214" i="1"/>
  <c r="C1152" i="1"/>
  <c r="D408" i="4"/>
  <c r="F350" i="4"/>
  <c r="C345" i="1"/>
  <c r="E290" i="4"/>
  <c r="D286" i="1" s="1"/>
  <c r="H306" i="1"/>
  <c r="G306" i="1"/>
  <c r="D407" i="4"/>
  <c r="F298" i="4"/>
  <c r="C293" i="1"/>
  <c r="H1096" i="1"/>
  <c r="G1096" i="1"/>
  <c r="E636" i="4"/>
  <c r="D630" i="1" s="1"/>
  <c r="D522" i="1"/>
  <c r="G985" i="1"/>
  <c r="H985" i="1"/>
  <c r="D413" i="4"/>
  <c r="F289" i="4"/>
  <c r="D291" i="4"/>
  <c r="C285" i="1"/>
  <c r="G299" i="9"/>
  <c r="E299" i="9" s="1"/>
  <c r="F175" i="5" l="1"/>
  <c r="H276" i="9"/>
  <c r="H9" i="3"/>
  <c r="K3" i="9" s="1"/>
  <c r="G147" i="1"/>
  <c r="F408" i="4"/>
  <c r="C403" i="1"/>
  <c r="F290" i="4"/>
  <c r="C286" i="1"/>
  <c r="E640" i="4"/>
  <c r="E415" i="4"/>
  <c r="D410" i="1" s="1"/>
  <c r="D408" i="1"/>
  <c r="N3" i="9"/>
  <c r="I11" i="3"/>
  <c r="G414" i="1"/>
  <c r="H414" i="1"/>
  <c r="F291" i="4"/>
  <c r="C287" i="1"/>
  <c r="H293" i="1"/>
  <c r="G293" i="1"/>
  <c r="D640" i="4"/>
  <c r="D415" i="4"/>
  <c r="F413" i="4"/>
  <c r="C408" i="1"/>
  <c r="G1152" i="1"/>
  <c r="H1152" i="1"/>
  <c r="D639" i="4"/>
  <c r="D414" i="4"/>
  <c r="F412" i="4"/>
  <c r="C407" i="1"/>
  <c r="G522" i="1"/>
  <c r="H522" i="1"/>
  <c r="F635" i="4"/>
  <c r="C629" i="1"/>
  <c r="H1046" i="1"/>
  <c r="G1046" i="1"/>
  <c r="E298" i="9"/>
  <c r="B299" i="9"/>
  <c r="H285" i="1"/>
  <c r="G285" i="1"/>
  <c r="F407" i="4"/>
  <c r="C402" i="1"/>
  <c r="H345" i="1"/>
  <c r="G345" i="1"/>
  <c r="E414" i="4"/>
  <c r="D409" i="1" s="1"/>
  <c r="G282" i="9"/>
  <c r="E282" i="9" s="1"/>
  <c r="B282" i="9" s="1"/>
  <c r="G276" i="9"/>
  <c r="F6" i="5"/>
  <c r="C984" i="1"/>
  <c r="H1435" i="1"/>
  <c r="G1435" i="1"/>
  <c r="H2" i="1"/>
  <c r="G2" i="1"/>
  <c r="E641" i="4"/>
  <c r="D633" i="1"/>
  <c r="F636" i="4"/>
  <c r="C630" i="1"/>
  <c r="I9" i="3" l="1"/>
  <c r="E276" i="9"/>
  <c r="E275" i="9" s="1"/>
  <c r="H630" i="1"/>
  <c r="G630" i="1"/>
  <c r="H402" i="1"/>
  <c r="G402" i="1"/>
  <c r="D635" i="1"/>
  <c r="D641" i="4"/>
  <c r="F639" i="4"/>
  <c r="C633" i="1"/>
  <c r="G403" i="1"/>
  <c r="H403" i="1"/>
  <c r="G407" i="1"/>
  <c r="H407" i="1"/>
  <c r="F415" i="4"/>
  <c r="C410" i="1"/>
  <c r="H287" i="1"/>
  <c r="G287" i="1"/>
  <c r="E642" i="4"/>
  <c r="D634" i="1"/>
  <c r="H629" i="1"/>
  <c r="G629" i="1"/>
  <c r="G984" i="1"/>
  <c r="H8" i="3"/>
  <c r="H984" i="1"/>
  <c r="D642" i="4"/>
  <c r="F640" i="4"/>
  <c r="C634" i="1"/>
  <c r="H286" i="1"/>
  <c r="G286" i="1"/>
  <c r="F414" i="4"/>
  <c r="C409" i="1"/>
  <c r="H408" i="1"/>
  <c r="G408" i="1"/>
  <c r="B276" i="9" l="1"/>
  <c r="H409" i="1"/>
  <c r="G409" i="1"/>
  <c r="D646" i="4"/>
  <c r="F642" i="4"/>
  <c r="C636" i="1"/>
  <c r="H633" i="1"/>
  <c r="G633" i="1"/>
  <c r="H634" i="1"/>
  <c r="G634" i="1"/>
  <c r="E646" i="4"/>
  <c r="D636" i="1"/>
  <c r="M3" i="9"/>
  <c r="I8" i="3"/>
  <c r="G410" i="1"/>
  <c r="H410" i="1"/>
  <c r="F641" i="4"/>
  <c r="D645" i="4"/>
  <c r="C635" i="1"/>
  <c r="E645" i="4"/>
  <c r="H19" i="3" l="1"/>
  <c r="F646" i="4"/>
  <c r="C640" i="1"/>
  <c r="I18" i="3"/>
  <c r="D639" i="1"/>
  <c r="H635" i="1"/>
  <c r="G635" i="1"/>
  <c r="H636" i="1"/>
  <c r="G636" i="1"/>
  <c r="I19" i="3"/>
  <c r="D640" i="1"/>
  <c r="H18" i="3"/>
  <c r="F645" i="4"/>
  <c r="C639" i="1"/>
  <c r="H640" i="1" l="1"/>
  <c r="G640" i="1"/>
  <c r="H639" i="1"/>
  <c r="G639" i="1"/>
  <c r="H7" i="3"/>
  <c r="J3" i="9" l="1"/>
  <c r="I7" i="3"/>
  <c r="M272" i="9" l="1"/>
  <c r="L272" i="9"/>
  <c r="H18" i="9"/>
  <c r="G18" i="9"/>
  <c r="I8" i="9"/>
  <c r="M15" i="9"/>
  <c r="I9" i="9"/>
  <c r="G15" i="9"/>
  <c r="J5" i="9"/>
  <c r="L16" i="9"/>
  <c r="J6" i="9"/>
  <c r="I11" i="9"/>
  <c r="J11" i="9"/>
  <c r="L15" i="9"/>
  <c r="K10" i="9"/>
  <c r="G16" i="9"/>
  <c r="I5" i="9"/>
  <c r="K11" i="9"/>
  <c r="H16" i="9"/>
  <c r="I6" i="9"/>
  <c r="K12" i="9"/>
  <c r="G17" i="9"/>
  <c r="I7" i="9"/>
  <c r="K13" i="9"/>
  <c r="K7" i="9"/>
  <c r="J12" i="9"/>
  <c r="J17" i="9"/>
  <c r="K9" i="9"/>
  <c r="J7" i="9"/>
  <c r="J10" i="9"/>
  <c r="H17" i="9"/>
  <c r="K6" i="9"/>
  <c r="I17" i="9"/>
  <c r="K8" i="9"/>
  <c r="J13" i="9"/>
  <c r="J8" i="9"/>
  <c r="I13" i="9"/>
  <c r="J9" i="9"/>
  <c r="H15" i="9"/>
  <c r="K5" i="9"/>
  <c r="M16" i="9"/>
  <c r="I12" i="9"/>
  <c r="F15" i="9" l="1"/>
  <c r="E12" i="9"/>
  <c r="B12" i="9" s="1"/>
  <c r="F272" i="9"/>
  <c r="B272" i="9" s="1"/>
  <c r="E10" i="9"/>
  <c r="B10" i="9" s="1"/>
  <c r="E13" i="9"/>
  <c r="B13" i="9" s="1"/>
  <c r="E16" i="9"/>
  <c r="E18" i="9"/>
  <c r="B18" i="9" s="1"/>
  <c r="E17" i="9"/>
  <c r="B17" i="9" s="1"/>
  <c r="F16" i="9"/>
  <c r="E5" i="9"/>
  <c r="B5" i="9" s="1"/>
  <c r="E8" i="9"/>
  <c r="B8" i="9" s="1"/>
  <c r="E6" i="9"/>
  <c r="B6" i="9" s="1"/>
  <c r="E11" i="9"/>
  <c r="B11" i="9" s="1"/>
  <c r="E15" i="9"/>
  <c r="E7" i="9"/>
  <c r="B7" i="9" s="1"/>
  <c r="E9" i="9"/>
  <c r="B9" i="9" s="1"/>
  <c r="F14" i="9" l="1"/>
  <c r="F19" i="9"/>
  <c r="B16" i="9"/>
  <c r="E4" i="9"/>
  <c r="B15" i="9"/>
  <c r="E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<sst xmlns="http://schemas.openxmlformats.org/spreadsheetml/2006/main" count="4313" uniqueCount="3393">
  <si>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</si>
  <si>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</si>
  <si>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</si>
  <si>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</si>
  <si>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</si>
  <si>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</si>
  <si>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</si>
  <si>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</si>
  <si>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</si>
  <si>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</si>
  <si>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</si>
  <si>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</si>
  <si>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</si>
  <si>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</si>
  <si>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</si>
  <si>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</si>
  <si>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</si>
  <si>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</si>
  <si>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</si>
  <si>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</si>
  <si>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</si>
  <si>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</si>
  <si>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</si>
  <si>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</si>
  <si>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</si>
  <si>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</si>
  <si>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</si>
  <si>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</si>
  <si>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</si>
  <si>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</si>
  <si>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</si>
  <si>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JOSIPA JURJA STROSSMAYERA, ĐURĐENOVAC</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</si>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</sst>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10554928</v>
      </c>
      <c r="D2" s="6">
        <f>'PR-RAS'!E6</f>
        <v>10975531.200000001</v>
      </c>
      <c r="E2" s="6">
        <v>0</v>
      </c>
      <c r="F2" s="6">
        <v>0</v>
      </c>
      <c r="G2" s="7">
        <f t="shared" ref="G2:G264" si="0">(B2/1000)*(C2*1+D2*2)</f>
        <v>32505.990400000002</v>
      </c>
      <c r="H2" s="7">
        <f t="shared" ref="H2:H264" si="1">ABS(C2-ROUND(C2,0))+ABS(D2-ROUND(D2,0))</f>
        <v>0.20000000111758709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9271276</v>
      </c>
      <c r="D46" s="1">
        <f>'PR-RAS'!E50</f>
        <v>9645864.540000001</v>
      </c>
      <c r="E46" s="1">
        <v>0</v>
      </c>
      <c r="F46" s="1">
        <v>0</v>
      </c>
      <c r="G46" s="2">
        <f t="shared" si="0"/>
        <v>1285335.2286</v>
      </c>
      <c r="H46" s="2">
        <f t="shared" si="1"/>
        <v>0.45999999903142452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9271276</v>
      </c>
      <c r="D64" s="1">
        <f>'PR-RAS'!E68</f>
        <v>9645864.540000001</v>
      </c>
      <c r="E64" s="1">
        <v>0</v>
      </c>
      <c r="F64" s="1">
        <v>0</v>
      </c>
      <c r="G64" s="2">
        <f t="shared" si="0"/>
        <v>1799469.3200400001</v>
      </c>
      <c r="H64" s="2">
        <f t="shared" si="1"/>
        <v>0.45999999903142452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9117345</v>
      </c>
      <c r="D65" s="1">
        <f>'PR-RAS'!E69</f>
        <v>9473756.1500000004</v>
      </c>
      <c r="E65" s="1">
        <v>0</v>
      </c>
      <c r="F65" s="1">
        <v>0</v>
      </c>
      <c r="G65" s="2">
        <f t="shared" si="0"/>
        <v>1796150.8672</v>
      </c>
      <c r="H65" s="2">
        <f t="shared" si="1"/>
        <v>0.15000000037252903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153931</v>
      </c>
      <c r="D66" s="1">
        <f>'PR-RAS'!E70</f>
        <v>172108.39</v>
      </c>
      <c r="E66" s="1">
        <v>0</v>
      </c>
      <c r="F66" s="1">
        <v>0</v>
      </c>
      <c r="G66" s="2">
        <f t="shared" si="0"/>
        <v>32379.605700000004</v>
      </c>
      <c r="H66" s="2">
        <f t="shared" si="1"/>
        <v>0.39000000001396984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1130</v>
      </c>
      <c r="D102" s="1">
        <f>'PR-RAS'!E106</f>
        <v>1127</v>
      </c>
      <c r="E102" s="1">
        <v>0</v>
      </c>
      <c r="F102" s="1">
        <v>0</v>
      </c>
      <c r="G102" s="2">
        <f t="shared" si="0"/>
        <v>341.78400000000005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1130</v>
      </c>
      <c r="D108" s="1">
        <f>'PR-RAS'!E112</f>
        <v>1127</v>
      </c>
      <c r="E108" s="1">
        <v>0</v>
      </c>
      <c r="F108" s="1">
        <v>0</v>
      </c>
      <c r="G108" s="2">
        <f t="shared" si="0"/>
        <v>362.08799999999997</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1130</v>
      </c>
      <c r="D113" s="1">
        <f>'PR-RAS'!E117</f>
        <v>1127</v>
      </c>
      <c r="E113" s="1">
        <v>0</v>
      </c>
      <c r="F113" s="1">
        <v>0</v>
      </c>
      <c r="G113" s="2">
        <f t="shared" si="0"/>
        <v>379.00799999999998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9376</v>
      </c>
      <c r="D120" s="1">
        <f>'PR-RAS'!E124</f>
        <v>46460</v>
      </c>
      <c r="E120" s="1">
        <v>0</v>
      </c>
      <c r="F120" s="1">
        <v>0</v>
      </c>
      <c r="G120" s="2">
        <f t="shared" si="0"/>
        <v>12173.224</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9376</v>
      </c>
      <c r="D121" s="1">
        <f>'PR-RAS'!E125</f>
        <v>43798</v>
      </c>
      <c r="E121" s="1">
        <v>0</v>
      </c>
      <c r="F121" s="1">
        <v>0</v>
      </c>
      <c r="G121" s="2">
        <f t="shared" si="0"/>
        <v>11636.64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1420</v>
      </c>
      <c r="D122" s="1">
        <f>'PR-RAS'!E126</f>
        <v>672</v>
      </c>
      <c r="E122" s="1">
        <v>0</v>
      </c>
      <c r="F122" s="1">
        <v>0</v>
      </c>
      <c r="G122" s="2">
        <f t="shared" si="0"/>
        <v>334.44400000000002</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7956</v>
      </c>
      <c r="D123" s="1">
        <f>'PR-RAS'!E127</f>
        <v>43126</v>
      </c>
      <c r="E123" s="1">
        <v>0</v>
      </c>
      <c r="F123" s="1">
        <v>0</v>
      </c>
      <c r="G123" s="2">
        <f t="shared" si="0"/>
        <v>11493.376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2662</v>
      </c>
      <c r="E124" s="1">
        <v>0</v>
      </c>
      <c r="F124" s="1">
        <v>0</v>
      </c>
      <c r="G124" s="2">
        <f t="shared" si="0"/>
        <v>654.85199999999998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2662</v>
      </c>
      <c r="E126" s="1">
        <v>0</v>
      </c>
      <c r="F126" s="1">
        <v>0</v>
      </c>
      <c r="G126" s="2">
        <f t="shared" si="0"/>
        <v>665.5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1273146</v>
      </c>
      <c r="D129" s="1">
        <f>'PR-RAS'!E133</f>
        <v>1282079.6599999999</v>
      </c>
      <c r="E129" s="1">
        <v>0</v>
      </c>
      <c r="F129" s="1">
        <v>0</v>
      </c>
      <c r="G129" s="2">
        <f t="shared" si="0"/>
        <v>491175.08095999999</v>
      </c>
      <c r="H129" s="2">
        <f t="shared" si="1"/>
        <v>0.34000000008381903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1273146</v>
      </c>
      <c r="D130" s="1">
        <f>'PR-RAS'!E134</f>
        <v>1282079.6599999999</v>
      </c>
      <c r="E130" s="1">
        <v>0</v>
      </c>
      <c r="F130" s="1">
        <v>0</v>
      </c>
      <c r="G130" s="2">
        <f t="shared" si="0"/>
        <v>495012.38627999998</v>
      </c>
      <c r="H130" s="2">
        <f t="shared" si="1"/>
        <v>0.34000000008381903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1271985</v>
      </c>
      <c r="D131" s="1">
        <f>'PR-RAS'!E135</f>
        <v>1271154.6599999999</v>
      </c>
      <c r="E131" s="1">
        <v>0</v>
      </c>
      <c r="F131" s="1">
        <v>0</v>
      </c>
      <c r="G131" s="2">
        <f t="shared" si="0"/>
        <v>495858.26159999997</v>
      </c>
      <c r="H131" s="2">
        <f t="shared" si="1"/>
        <v>0.34000000008381903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1161</v>
      </c>
      <c r="D132" s="1">
        <f>'PR-RAS'!E136</f>
        <v>10925</v>
      </c>
      <c r="E132" s="1">
        <v>0</v>
      </c>
      <c r="F132" s="1">
        <v>0</v>
      </c>
      <c r="G132" s="2">
        <f t="shared" si="0"/>
        <v>3014.4410000000003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10402828</v>
      </c>
      <c r="D147" s="1">
        <f>'PR-RAS'!E151</f>
        <v>10911752.9</v>
      </c>
      <c r="E147" s="1">
        <v>0</v>
      </c>
      <c r="F147" s="1">
        <v>0</v>
      </c>
      <c r="G147" s="2">
        <f t="shared" si="0"/>
        <v>4705044.7347999997</v>
      </c>
      <c r="H147" s="2">
        <f t="shared" si="1"/>
        <v>9.999999962747097E-2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8771344</v>
      </c>
      <c r="D148" s="1">
        <f>'PR-RAS'!E152</f>
        <v>9135929.3300000001</v>
      </c>
      <c r="E148" s="1">
        <v>0</v>
      </c>
      <c r="F148" s="1">
        <v>0</v>
      </c>
      <c r="G148" s="2">
        <f t="shared" si="0"/>
        <v>3975350.7910199999</v>
      </c>
      <c r="H148" s="2">
        <f t="shared" si="1"/>
        <v>0.33000000007450581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7255488</v>
      </c>
      <c r="D149" s="1">
        <f>'PR-RAS'!E153</f>
        <v>7596671.9000000004</v>
      </c>
      <c r="E149" s="1">
        <v>0</v>
      </c>
      <c r="F149" s="1">
        <v>0</v>
      </c>
      <c r="G149" s="2">
        <f t="shared" si="0"/>
        <v>3322427.1063999999</v>
      </c>
      <c r="H149" s="2">
        <f t="shared" si="1"/>
        <v>9.999999962747097E-2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7255488</v>
      </c>
      <c r="D150" s="1">
        <f>'PR-RAS'!E154</f>
        <v>7596671.9000000004</v>
      </c>
      <c r="E150" s="1">
        <v>0</v>
      </c>
      <c r="F150" s="1">
        <v>0</v>
      </c>
      <c r="G150" s="2">
        <f t="shared" si="0"/>
        <v>3344875.9381999997</v>
      </c>
      <c r="H150" s="2">
        <f t="shared" si="1"/>
        <v>9.999999962747097E-2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347347</v>
      </c>
      <c r="D154" s="1">
        <f>'PR-RAS'!E158</f>
        <v>317718.32</v>
      </c>
      <c r="E154" s="1">
        <v>0</v>
      </c>
      <c r="F154" s="1">
        <v>0</v>
      </c>
      <c r="G154" s="2">
        <f t="shared" si="0"/>
        <v>150365.89692</v>
      </c>
      <c r="H154" s="2">
        <f t="shared" si="1"/>
        <v>0.32000000000698492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1168509</v>
      </c>
      <c r="D155" s="1">
        <f>'PR-RAS'!E159</f>
        <v>1221539.1099999999</v>
      </c>
      <c r="E155" s="1">
        <v>0</v>
      </c>
      <c r="F155" s="1">
        <v>0</v>
      </c>
      <c r="G155" s="2">
        <f t="shared" si="0"/>
        <v>556184.43187999993</v>
      </c>
      <c r="H155" s="2">
        <f t="shared" si="1"/>
        <v>0.10999999986961484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1168072</v>
      </c>
      <c r="D157" s="1">
        <f>'PR-RAS'!E161</f>
        <v>1221086.1599999999</v>
      </c>
      <c r="E157" s="1">
        <v>0</v>
      </c>
      <c r="F157" s="1">
        <v>0</v>
      </c>
      <c r="G157" s="2">
        <f t="shared" si="0"/>
        <v>563198.11391999992</v>
      </c>
      <c r="H157" s="2">
        <f t="shared" si="1"/>
        <v>0.15999999991618097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437</v>
      </c>
      <c r="D158" s="1">
        <f>'PR-RAS'!E162</f>
        <v>452.95</v>
      </c>
      <c r="E158" s="1">
        <v>0</v>
      </c>
      <c r="F158" s="1">
        <v>0</v>
      </c>
      <c r="G158" s="2">
        <f t="shared" si="0"/>
        <v>210.83530000000002</v>
      </c>
      <c r="H158" s="2">
        <f t="shared" si="1"/>
        <v>5.0000000000011369E-2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1622696</v>
      </c>
      <c r="D159" s="1">
        <f>'PR-RAS'!E163</f>
        <v>1745313.9200000002</v>
      </c>
      <c r="E159" s="1">
        <v>0</v>
      </c>
      <c r="F159" s="1">
        <v>0</v>
      </c>
      <c r="G159" s="2">
        <f t="shared" si="0"/>
        <v>807905.16671999998</v>
      </c>
      <c r="H159" s="2">
        <f t="shared" si="1"/>
        <v>7.9999999841675162E-2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286022</v>
      </c>
      <c r="D160" s="1">
        <f>'PR-RAS'!E164</f>
        <v>379281.32</v>
      </c>
      <c r="E160" s="1">
        <v>0</v>
      </c>
      <c r="F160" s="1">
        <v>0</v>
      </c>
      <c r="G160" s="2">
        <f t="shared" si="0"/>
        <v>166088.95775999999</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16511</v>
      </c>
      <c r="D161" s="1">
        <f>'PR-RAS'!E165</f>
        <v>34184.300000000003</v>
      </c>
      <c r="E161" s="1">
        <v>0</v>
      </c>
      <c r="F161" s="1">
        <v>0</v>
      </c>
      <c r="G161" s="2">
        <f t="shared" si="0"/>
        <v>13580.736000000001</v>
      </c>
      <c r="H161" s="2">
        <f t="shared" si="1"/>
        <v>0.30000000000291038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253809</v>
      </c>
      <c r="D162" s="1">
        <f>'PR-RAS'!E166</f>
        <v>325974.52</v>
      </c>
      <c r="E162" s="1">
        <v>0</v>
      </c>
      <c r="F162" s="1">
        <v>0</v>
      </c>
      <c r="G162" s="2">
        <f t="shared" si="0"/>
        <v>145827.04444</v>
      </c>
      <c r="H162" s="2">
        <f t="shared" si="1"/>
        <v>0.47999999998137355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7788</v>
      </c>
      <c r="D163" s="1">
        <f>'PR-RAS'!E167</f>
        <v>10490.5</v>
      </c>
      <c r="E163" s="1">
        <v>0</v>
      </c>
      <c r="F163" s="1">
        <v>0</v>
      </c>
      <c r="G163" s="2">
        <f t="shared" si="0"/>
        <v>4660.5780000000004</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7914</v>
      </c>
      <c r="D164" s="1">
        <f>'PR-RAS'!E168</f>
        <v>8632</v>
      </c>
      <c r="E164" s="1">
        <v>0</v>
      </c>
      <c r="F164" s="1">
        <v>0</v>
      </c>
      <c r="G164" s="2">
        <f t="shared" si="0"/>
        <v>4104.0140000000001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795688</v>
      </c>
      <c r="D165" s="1">
        <f>'PR-RAS'!E169</f>
        <v>827769.06</v>
      </c>
      <c r="E165" s="1">
        <v>0</v>
      </c>
      <c r="F165" s="1">
        <v>0</v>
      </c>
      <c r="G165" s="2">
        <f t="shared" si="0"/>
        <v>402001.08368000004</v>
      </c>
      <c r="H165" s="2">
        <f t="shared" si="1"/>
        <v>6.0000000055879354E-2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141819</v>
      </c>
      <c r="D166" s="1">
        <f>'PR-RAS'!E170</f>
        <v>128970</v>
      </c>
      <c r="E166" s="1">
        <v>0</v>
      </c>
      <c r="F166" s="1">
        <v>0</v>
      </c>
      <c r="G166" s="2">
        <f t="shared" si="0"/>
        <v>65960.235000000001</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333959</v>
      </c>
      <c r="D167" s="1">
        <f>'PR-RAS'!E171</f>
        <v>373257.43</v>
      </c>
      <c r="E167" s="1">
        <v>0</v>
      </c>
      <c r="F167" s="1">
        <v>0</v>
      </c>
      <c r="G167" s="2">
        <f t="shared" si="0"/>
        <v>179358.66076</v>
      </c>
      <c r="H167" s="2">
        <f t="shared" si="1"/>
        <v>0.42999999999301508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265254</v>
      </c>
      <c r="D168" s="1">
        <f>'PR-RAS'!E172</f>
        <v>295990.95</v>
      </c>
      <c r="E168" s="1">
        <v>0</v>
      </c>
      <c r="F168" s="1">
        <v>0</v>
      </c>
      <c r="G168" s="2">
        <f t="shared" si="0"/>
        <v>143158.3953</v>
      </c>
      <c r="H168" s="2">
        <f t="shared" si="1"/>
        <v>4.9999999988358468E-2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35316</v>
      </c>
      <c r="D169" s="1">
        <f>'PR-RAS'!E173</f>
        <v>19657.669999999998</v>
      </c>
      <c r="E169" s="1">
        <v>0</v>
      </c>
      <c r="F169" s="1">
        <v>0</v>
      </c>
      <c r="G169" s="2">
        <f t="shared" si="0"/>
        <v>12538.065119999999</v>
      </c>
      <c r="H169" s="2">
        <f t="shared" si="1"/>
        <v>0.33000000000174623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16904</v>
      </c>
      <c r="D170" s="1">
        <f>'PR-RAS'!E174</f>
        <v>8338.35</v>
      </c>
      <c r="E170" s="1">
        <v>0</v>
      </c>
      <c r="F170" s="1">
        <v>0</v>
      </c>
      <c r="G170" s="2">
        <f t="shared" si="0"/>
        <v>5675.1382999999996</v>
      </c>
      <c r="H170" s="2">
        <f t="shared" si="1"/>
        <v>0.3500000000003638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2436</v>
      </c>
      <c r="D172" s="1">
        <f>'PR-RAS'!E176</f>
        <v>1554.66</v>
      </c>
      <c r="E172" s="1">
        <v>0</v>
      </c>
      <c r="F172" s="1">
        <v>0</v>
      </c>
      <c r="G172" s="2">
        <f t="shared" si="0"/>
        <v>948.24972000000002</v>
      </c>
      <c r="H172" s="2">
        <f t="shared" si="1"/>
        <v>0.33999999999991815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512249</v>
      </c>
      <c r="D173" s="1">
        <f>'PR-RAS'!E177</f>
        <v>499321.08999999997</v>
      </c>
      <c r="E173" s="1">
        <v>0</v>
      </c>
      <c r="F173" s="1">
        <v>0</v>
      </c>
      <c r="G173" s="2">
        <f t="shared" si="0"/>
        <v>259873.28295999998</v>
      </c>
      <c r="H173" s="2">
        <f t="shared" si="1"/>
        <v>8.999999996740371E-2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73599</v>
      </c>
      <c r="D174" s="1">
        <f>'PR-RAS'!E178</f>
        <v>71537.259999999995</v>
      </c>
      <c r="E174" s="1">
        <v>0</v>
      </c>
      <c r="F174" s="1">
        <v>0</v>
      </c>
      <c r="G174" s="2">
        <f t="shared" si="0"/>
        <v>37484.518959999994</v>
      </c>
      <c r="H174" s="2">
        <f t="shared" si="1"/>
        <v>0.25999999999476131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274708</v>
      </c>
      <c r="D175" s="1">
        <f>'PR-RAS'!E179</f>
        <v>263207.99</v>
      </c>
      <c r="E175" s="1">
        <v>0</v>
      </c>
      <c r="F175" s="1">
        <v>0</v>
      </c>
      <c r="G175" s="2">
        <f t="shared" si="0"/>
        <v>139395.57251999999</v>
      </c>
      <c r="H175" s="2">
        <f t="shared" si="1"/>
        <v>1.0000000009313226E-2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5834</v>
      </c>
      <c r="D176" s="1">
        <f>'PR-RAS'!E180</f>
        <v>1920</v>
      </c>
      <c r="E176" s="1">
        <v>0</v>
      </c>
      <c r="F176" s="1">
        <v>0</v>
      </c>
      <c r="G176" s="2">
        <f t="shared" si="0"/>
        <v>1692.9499999999998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78170</v>
      </c>
      <c r="D177" s="1">
        <f>'PR-RAS'!E181</f>
        <v>91394.04</v>
      </c>
      <c r="E177" s="1">
        <v>0</v>
      </c>
      <c r="F177" s="1">
        <v>0</v>
      </c>
      <c r="G177" s="2">
        <f t="shared" si="0"/>
        <v>45928.622079999994</v>
      </c>
      <c r="H177" s="2">
        <f t="shared" si="1"/>
        <v>3.9999999993597157E-2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19618</v>
      </c>
      <c r="D179" s="1">
        <f>'PR-RAS'!E183</f>
        <v>17738.5</v>
      </c>
      <c r="E179" s="1">
        <v>0</v>
      </c>
      <c r="F179" s="1">
        <v>0</v>
      </c>
      <c r="G179" s="2">
        <f t="shared" si="0"/>
        <v>9806.91</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57770</v>
      </c>
      <c r="D180" s="1">
        <f>'PR-RAS'!E184</f>
        <v>52848.3</v>
      </c>
      <c r="E180" s="1">
        <v>0</v>
      </c>
      <c r="F180" s="1">
        <v>0</v>
      </c>
      <c r="G180" s="2">
        <f t="shared" si="0"/>
        <v>29260.521400000001</v>
      </c>
      <c r="H180" s="2">
        <f t="shared" si="1"/>
        <v>0.30000000000291038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2550</v>
      </c>
      <c r="D181" s="1">
        <f>'PR-RAS'!E185</f>
        <v>675</v>
      </c>
      <c r="E181" s="1">
        <v>0</v>
      </c>
      <c r="F181" s="1">
        <v>0</v>
      </c>
      <c r="G181" s="2">
        <f t="shared" si="0"/>
        <v>702</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28737</v>
      </c>
      <c r="D184" s="1">
        <f>'PR-RAS'!E188</f>
        <v>38942.449999999997</v>
      </c>
      <c r="E184" s="1">
        <v>0</v>
      </c>
      <c r="F184" s="1">
        <v>0</v>
      </c>
      <c r="G184" s="2">
        <f t="shared" si="0"/>
        <v>19511.807699999998</v>
      </c>
      <c r="H184" s="2">
        <f t="shared" si="1"/>
        <v>0.44999999999708962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5199</v>
      </c>
      <c r="D187" s="1">
        <f>'PR-RAS'!E191</f>
        <v>200</v>
      </c>
      <c r="E187" s="1">
        <v>0</v>
      </c>
      <c r="F187" s="1">
        <v>0</v>
      </c>
      <c r="G187" s="2">
        <f t="shared" si="0"/>
        <v>1041.414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1100</v>
      </c>
      <c r="D188" s="1">
        <f>'PR-RAS'!E192</f>
        <v>1300</v>
      </c>
      <c r="E188" s="1">
        <v>0</v>
      </c>
      <c r="F188" s="1">
        <v>0</v>
      </c>
      <c r="G188" s="2">
        <f t="shared" si="0"/>
        <v>691.9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13553</v>
      </c>
      <c r="D189" s="1">
        <f>'PR-RAS'!E193</f>
        <v>20750</v>
      </c>
      <c r="E189" s="1">
        <v>0</v>
      </c>
      <c r="F189" s="1">
        <v>0</v>
      </c>
      <c r="G189" s="2">
        <f t="shared" si="0"/>
        <v>10349.964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8885</v>
      </c>
      <c r="D191" s="1">
        <f>'PR-RAS'!E195</f>
        <v>16692.45</v>
      </c>
      <c r="E191" s="1">
        <v>0</v>
      </c>
      <c r="F191" s="1">
        <v>0</v>
      </c>
      <c r="G191" s="2">
        <f t="shared" si="0"/>
        <v>8031.2809999999999</v>
      </c>
      <c r="H191" s="2">
        <f t="shared" si="1"/>
        <v>0.4500000000007276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8788</v>
      </c>
      <c r="D192" s="1">
        <f>'PR-RAS'!E196</f>
        <v>30509.65</v>
      </c>
      <c r="E192" s="1">
        <v>0</v>
      </c>
      <c r="F192" s="1">
        <v>0</v>
      </c>
      <c r="G192" s="2">
        <f t="shared" si="0"/>
        <v>13333.194300000001</v>
      </c>
      <c r="H192" s="2">
        <f t="shared" si="1"/>
        <v>0.34999999999854481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8788</v>
      </c>
      <c r="D206" s="1">
        <f>'PR-RAS'!E210</f>
        <v>30509.65</v>
      </c>
      <c r="E206" s="1">
        <v>0</v>
      </c>
      <c r="F206" s="1">
        <v>0</v>
      </c>
      <c r="G206" s="2">
        <f t="shared" si="0"/>
        <v>14310.496499999999</v>
      </c>
      <c r="H206" s="2">
        <f t="shared" si="1"/>
        <v>0.34999999999854481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8788</v>
      </c>
      <c r="D209" s="1">
        <f>'PR-RAS'!E213</f>
        <v>30509.65</v>
      </c>
      <c r="E209" s="1">
        <v>0</v>
      </c>
      <c r="F209" s="1">
        <v>0</v>
      </c>
      <c r="G209" s="2">
        <f t="shared" si="0"/>
        <v>14519.9184</v>
      </c>
      <c r="H209" s="2">
        <f t="shared" si="1"/>
        <v>0.34999999999854481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10402828</v>
      </c>
      <c r="D285" s="1">
        <f>'PR-RAS'!E289</f>
        <v>10911752.9</v>
      </c>
      <c r="E285" s="1">
        <v>0</v>
      </c>
      <c r="F285" s="1">
        <v>0</v>
      </c>
      <c r="G285" s="2">
        <f t="shared" si="8"/>
        <v>9152278.7992000002</v>
      </c>
      <c r="H285" s="2">
        <f t="shared" si="9"/>
        <v>9.999999962747097E-2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152100</v>
      </c>
      <c r="D286" s="1">
        <f>'PR-RAS'!E290</f>
        <v>63778.300000000745</v>
      </c>
      <c r="E286" s="1">
        <v>0</v>
      </c>
      <c r="F286" s="1">
        <v>0</v>
      </c>
      <c r="G286" s="2">
        <f t="shared" si="8"/>
        <v>79702.131000000416</v>
      </c>
      <c r="H286" s="2">
        <f t="shared" si="9"/>
        <v>0.30000000074505806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297006</v>
      </c>
      <c r="D288" s="1">
        <f>'PR-RAS'!E292</f>
        <v>288901.17</v>
      </c>
      <c r="E288" s="1">
        <v>0</v>
      </c>
      <c r="F288" s="1">
        <v>0</v>
      </c>
      <c r="G288" s="2">
        <f t="shared" si="8"/>
        <v>251069.99357999998</v>
      </c>
      <c r="H288" s="2">
        <f t="shared" si="9"/>
        <v>0.16999999998370185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928</v>
      </c>
      <c r="D291" s="1">
        <f>'PR-RAS'!E295</f>
        <v>13883</v>
      </c>
      <c r="E291" s="1">
        <v>0</v>
      </c>
      <c r="F291" s="1">
        <v>0</v>
      </c>
      <c r="G291" s="2">
        <f t="shared" si="8"/>
        <v>8321.26</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2118</v>
      </c>
      <c r="D293" s="1">
        <f>'PR-RAS'!E298</f>
        <v>2106.09</v>
      </c>
      <c r="E293" s="1">
        <v>0</v>
      </c>
      <c r="F293" s="1">
        <v>0</v>
      </c>
      <c r="G293" s="2">
        <f t="shared" si="8"/>
        <v>1848.41256</v>
      </c>
      <c r="H293" s="2">
        <f t="shared" si="9"/>
        <v>9.0000000000145519E-2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2118</v>
      </c>
      <c r="D306" s="1">
        <f>'PR-RAS'!E311</f>
        <v>2106.09</v>
      </c>
      <c r="E306" s="1">
        <v>0</v>
      </c>
      <c r="F306" s="1">
        <v>0</v>
      </c>
      <c r="G306" s="2">
        <f t="shared" si="8"/>
        <v>1930.7049</v>
      </c>
      <c r="H306" s="2">
        <f t="shared" si="9"/>
        <v>9.0000000000145519E-2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2118</v>
      </c>
      <c r="D307" s="1">
        <f>'PR-RAS'!E312</f>
        <v>2106.09</v>
      </c>
      <c r="E307" s="1">
        <v>0</v>
      </c>
      <c r="F307" s="1">
        <v>0</v>
      </c>
      <c r="G307" s="2">
        <f t="shared" si="8"/>
        <v>1937.0350800000001</v>
      </c>
      <c r="H307" s="2">
        <f t="shared" si="9"/>
        <v>9.0000000000145519E-2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2118</v>
      </c>
      <c r="D308" s="1">
        <f>'PR-RAS'!E313</f>
        <v>2106.09</v>
      </c>
      <c r="E308" s="1">
        <v>0</v>
      </c>
      <c r="F308" s="1">
        <v>0</v>
      </c>
      <c r="G308" s="2">
        <f t="shared" si="8"/>
        <v>1943.36526</v>
      </c>
      <c r="H308" s="2">
        <f t="shared" si="9"/>
        <v>9.0000000000145519E-2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194944</v>
      </c>
      <c r="D345" s="1">
        <f>'PR-RAS'!E350</f>
        <v>193068.88999999998</v>
      </c>
      <c r="E345" s="1">
        <v>0</v>
      </c>
      <c r="F345" s="1">
        <v>0</v>
      </c>
      <c r="G345" s="2">
        <f t="shared" si="8"/>
        <v>199892.13232</v>
      </c>
      <c r="H345" s="2">
        <f t="shared" si="9"/>
        <v>0.11000000001513399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194944</v>
      </c>
      <c r="D358" s="1">
        <f>'PR-RAS'!E363</f>
        <v>193068.88999999998</v>
      </c>
      <c r="E358" s="1">
        <v>0</v>
      </c>
      <c r="F358" s="1">
        <v>0</v>
      </c>
      <c r="G358" s="2">
        <f t="shared" si="8"/>
        <v>207446.19545999999</v>
      </c>
      <c r="H358" s="2">
        <f t="shared" si="9"/>
        <v>0.11000000001513399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39852</v>
      </c>
      <c r="D364" s="1">
        <f>'PR-RAS'!E369</f>
        <v>17005.55</v>
      </c>
      <c r="E364" s="1">
        <v>0</v>
      </c>
      <c r="F364" s="1">
        <v>0</v>
      </c>
      <c r="G364" s="2">
        <f t="shared" si="8"/>
        <v>26812.3053</v>
      </c>
      <c r="H364" s="2">
        <f t="shared" si="9"/>
        <v>0.4500000000007276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34432</v>
      </c>
      <c r="D365" s="1">
        <f>'PR-RAS'!E370</f>
        <v>14275</v>
      </c>
      <c r="E365" s="1">
        <v>0</v>
      </c>
      <c r="F365" s="1">
        <v>0</v>
      </c>
      <c r="G365" s="2">
        <f t="shared" si="8"/>
        <v>22925.448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5420</v>
      </c>
      <c r="D371" s="1">
        <f>'PR-RAS'!E376</f>
        <v>2730.55</v>
      </c>
      <c r="E371" s="1">
        <v>0</v>
      </c>
      <c r="F371" s="1">
        <v>0</v>
      </c>
      <c r="G371" s="2">
        <f t="shared" si="8"/>
        <v>4026.0070000000001</v>
      </c>
      <c r="H371" s="2">
        <f t="shared" si="9"/>
        <v>0.4499999999998181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155092</v>
      </c>
      <c r="D378" s="1">
        <f>'PR-RAS'!E383</f>
        <v>176063.34</v>
      </c>
      <c r="E378" s="1">
        <v>0</v>
      </c>
      <c r="F378" s="1">
        <v>0</v>
      </c>
      <c r="G378" s="2">
        <f t="shared" si="8"/>
        <v>191221.44235999999</v>
      </c>
      <c r="H378" s="2">
        <f t="shared" si="9"/>
        <v>0.33999999999650754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155092</v>
      </c>
      <c r="D379" s="1">
        <f>'PR-RAS'!E384</f>
        <v>176063.34</v>
      </c>
      <c r="E379" s="1">
        <v>0</v>
      </c>
      <c r="F379" s="1">
        <v>0</v>
      </c>
      <c r="G379" s="2">
        <f t="shared" si="8"/>
        <v>191728.66104000001</v>
      </c>
      <c r="H379" s="2">
        <f t="shared" si="9"/>
        <v>0.33999999999650754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192826</v>
      </c>
      <c r="D403" s="1">
        <f>'PR-RAS'!E408</f>
        <v>190962.8</v>
      </c>
      <c r="E403" s="1">
        <v>0</v>
      </c>
      <c r="F403" s="1">
        <v>0</v>
      </c>
      <c r="G403" s="2">
        <f t="shared" si="8"/>
        <v>231050.14319999999</v>
      </c>
      <c r="H403" s="2">
        <f t="shared" si="9"/>
        <v>0.20000000001164153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101117</v>
      </c>
      <c r="D405" s="1">
        <f>'PR-RAS'!E410</f>
        <v>138850.18</v>
      </c>
      <c r="E405" s="1">
        <v>0</v>
      </c>
      <c r="F405" s="1">
        <v>0</v>
      </c>
      <c r="G405" s="2">
        <f t="shared" si="8"/>
        <v>153042.21343999999</v>
      </c>
      <c r="H405" s="2">
        <f t="shared" si="9"/>
        <v>0.17999999999301508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9951</v>
      </c>
      <c r="D406" s="1">
        <f>'PR-RAS'!E411</f>
        <v>5471.31</v>
      </c>
      <c r="E406" s="1">
        <v>0</v>
      </c>
      <c r="F406" s="1">
        <v>0</v>
      </c>
      <c r="G406" s="2">
        <f t="shared" si="8"/>
        <v>8461.9161000000022</v>
      </c>
      <c r="H406" s="2">
        <f t="shared" si="9"/>
        <v>0.31000000000040018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10557046</v>
      </c>
      <c r="D407" s="1">
        <f>'PR-RAS'!E412</f>
        <v>10977637.290000001</v>
      </c>
      <c r="E407" s="1">
        <v>0</v>
      </c>
      <c r="F407" s="1">
        <v>0</v>
      </c>
      <c r="G407" s="2">
        <f t="shared" si="8"/>
        <v>13200002.155480001</v>
      </c>
      <c r="H407" s="2">
        <f t="shared" si="9"/>
        <v>0.29000000096857548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10597772</v>
      </c>
      <c r="D408" s="1">
        <f>'PR-RAS'!E413</f>
        <v>11104821.790000001</v>
      </c>
      <c r="E408" s="1">
        <v>0</v>
      </c>
      <c r="F408" s="1">
        <v>0</v>
      </c>
      <c r="G408" s="2">
        <f t="shared" si="8"/>
        <v>13352618.14106</v>
      </c>
      <c r="H408" s="2">
        <f t="shared" si="9"/>
        <v>0.20999999903142452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40726</v>
      </c>
      <c r="D410" s="1">
        <f>'PR-RAS'!E415</f>
        <v>127184.5</v>
      </c>
      <c r="E410" s="1">
        <v>0</v>
      </c>
      <c r="F410" s="1">
        <v>0</v>
      </c>
      <c r="G410" s="2">
        <f t="shared" si="8"/>
        <v>120693.855</v>
      </c>
      <c r="H410" s="2">
        <f t="shared" si="9"/>
        <v>0.5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195889</v>
      </c>
      <c r="D411" s="1">
        <f>'PR-RAS'!E416</f>
        <v>150050.99</v>
      </c>
      <c r="E411" s="1">
        <v>0</v>
      </c>
      <c r="F411" s="1">
        <v>0</v>
      </c>
      <c r="G411" s="2">
        <f t="shared" si="8"/>
        <v>203356.30179999999</v>
      </c>
      <c r="H411" s="2">
        <f t="shared" si="9"/>
        <v>1.0000000009313226E-2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9951</v>
      </c>
      <c r="D413" s="1">
        <f>'PR-RAS'!E418</f>
        <v>5471.31</v>
      </c>
      <c r="E413" s="1">
        <v>0</v>
      </c>
      <c r="F413" s="1">
        <v>0</v>
      </c>
      <c r="G413" s="2">
        <f t="shared" si="8"/>
        <v>8608.1714400000001</v>
      </c>
      <c r="H413" s="2">
        <f t="shared" si="9"/>
        <v>0.31000000000040018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10557046</v>
      </c>
      <c r="D633" s="1">
        <f>'PR-RAS'!E639</f>
        <v>10977637.290000001</v>
      </c>
      <c r="E633" s="1">
        <v>0</v>
      </c>
      <c r="F633" s="1">
        <v>0</v>
      </c>
      <c r="G633" s="2">
        <f t="shared" si="10"/>
        <v>20547786.606560003</v>
      </c>
      <c r="H633" s="2">
        <f t="shared" si="11"/>
        <v>0.29000000096857548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10597772</v>
      </c>
      <c r="D634" s="1">
        <f>'PR-RAS'!E640</f>
        <v>11104821.790000001</v>
      </c>
      <c r="E634" s="1">
        <v>0</v>
      </c>
      <c r="F634" s="1">
        <v>0</v>
      </c>
      <c r="G634" s="2">
        <f t="shared" si="10"/>
        <v>20767094.062140003</v>
      </c>
      <c r="H634" s="2">
        <f t="shared" si="11"/>
        <v>0.20999999903142452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40726</v>
      </c>
      <c r="D636" s="1">
        <f>'PR-RAS'!E642</f>
        <v>127184.5</v>
      </c>
      <c r="E636" s="1">
        <v>0</v>
      </c>
      <c r="F636" s="1">
        <v>0</v>
      </c>
      <c r="G636" s="2">
        <f t="shared" si="10"/>
        <v>187385.32500000001</v>
      </c>
      <c r="H636" s="2">
        <f t="shared" si="11"/>
        <v>0.5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195889</v>
      </c>
      <c r="D637" s="1">
        <f>'PR-RAS'!E643</f>
        <v>150050.99</v>
      </c>
      <c r="E637" s="1">
        <v>0</v>
      </c>
      <c r="F637" s="1">
        <v>0</v>
      </c>
      <c r="G637" s="2">
        <f t="shared" si="10"/>
        <v>315450.26328000001</v>
      </c>
      <c r="H637" s="2">
        <f t="shared" si="11"/>
        <v>1.0000000009313226E-2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155163</v>
      </c>
      <c r="D639" s="1">
        <f>'PR-RAS'!E645</f>
        <v>22866.489999999991</v>
      </c>
      <c r="E639" s="1">
        <v>0</v>
      </c>
      <c r="F639" s="1">
        <v>0</v>
      </c>
      <c r="G639" s="2">
        <f t="shared" si="10"/>
        <v>128171.63523999999</v>
      </c>
      <c r="H639" s="2">
        <f t="shared" si="11"/>
        <v>0.48999999999068677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717670</v>
      </c>
      <c r="D641" s="1">
        <f>'PR-RAS'!E647</f>
        <v>815786.59</v>
      </c>
      <c r="E641" s="1">
        <v>0</v>
      </c>
      <c r="F641" s="1">
        <v>0</v>
      </c>
      <c r="G641" s="2">
        <f t="shared" si="10"/>
        <v>1503515.6351999999</v>
      </c>
      <c r="H641" s="2">
        <f t="shared" si="11"/>
        <v>0.41000000003259629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v>
      </c>
      <c r="D647" s="1">
        <f>'PR-RAS'!E654</f>
        <v>67</v>
      </c>
      <c r="E647" s="1">
        <v>0</v>
      </c>
      <c r="F647" s="1">
        <v>0</v>
      </c>
      <c r="G647" s="2">
        <f t="shared" si="10"/>
        <v>131.78399999999999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69</v>
      </c>
      <c r="D649" s="1">
        <f>'PR-RAS'!E656</f>
        <v>64</v>
      </c>
      <c r="E649" s="1">
        <v>0</v>
      </c>
      <c r="F649" s="1">
        <v>0</v>
      </c>
      <c r="G649" s="2">
        <f t="shared" si="10"/>
        <v>127.65600000000001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9084761</v>
      </c>
      <c r="D668" s="1">
        <f>'PR-RAS'!E675</f>
        <v>9445465.1500000004</v>
      </c>
      <c r="E668" s="1">
        <v>0</v>
      </c>
      <c r="F668" s="1">
        <v>0</v>
      </c>
      <c r="G668" s="2">
        <f t="shared" si="10"/>
        <v>18659786.097100001</v>
      </c>
      <c r="H668" s="2">
        <f t="shared" si="11"/>
        <v>0.15000000037252903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32584</v>
      </c>
      <c r="D669" s="1">
        <f>'PR-RAS'!E676</f>
        <v>28291</v>
      </c>
      <c r="E669" s="1">
        <v>0</v>
      </c>
      <c r="F669" s="1">
        <v>0</v>
      </c>
      <c r="G669" s="2">
        <f t="shared" si="10"/>
        <v>59562.888000000006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153931</v>
      </c>
      <c r="D670" s="1">
        <f>'PR-RAS'!E677</f>
        <v>172108.39</v>
      </c>
      <c r="E670" s="1">
        <v>0</v>
      </c>
      <c r="F670" s="1">
        <v>0</v>
      </c>
      <c r="G670" s="2">
        <f t="shared" si="10"/>
        <v>333260.86482000002</v>
      </c>
      <c r="H670" s="2">
        <f t="shared" si="11"/>
        <v>0.39000000001396984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42694</v>
      </c>
      <c r="D709" s="1">
        <f>'PR-RAS'!E716</f>
        <v>15290.46</v>
      </c>
      <c r="E709" s="1">
        <v>0</v>
      </c>
      <c r="F709" s="1">
        <v>0</v>
      </c>
      <c r="G709" s="2">
        <f t="shared" si="10"/>
        <v>51878.643359999995</v>
      </c>
      <c r="H709" s="2">
        <f t="shared" si="11"/>
        <v>0.45999999999912689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46148</v>
      </c>
      <c r="D710" s="1">
        <f>'PR-RAS'!E717</f>
        <v>10449.379999999999</v>
      </c>
      <c r="E710" s="1">
        <v>0</v>
      </c>
      <c r="F710" s="1">
        <v>0</v>
      </c>
      <c r="G710" s="2">
        <f t="shared" si="10"/>
        <v>47536.152839999995</v>
      </c>
      <c r="H710" s="2">
        <f t="shared" si="11"/>
        <v>0.37999999999919964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253809</v>
      </c>
      <c r="D711" s="1">
        <f>'PR-RAS'!E718</f>
        <v>325974.52</v>
      </c>
      <c r="E711" s="1">
        <v>0</v>
      </c>
      <c r="F711" s="1">
        <v>0</v>
      </c>
      <c r="G711" s="2">
        <f t="shared" si="10"/>
        <v>643088.2084</v>
      </c>
      <c r="H711" s="2">
        <f t="shared" si="11"/>
        <v>0.47999999998137355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14968</v>
      </c>
      <c r="D713" s="1">
        <f>'PR-RAS'!E720</f>
        <v>15538.5</v>
      </c>
      <c r="E713" s="1">
        <v>0</v>
      </c>
      <c r="F713" s="1">
        <v>0</v>
      </c>
      <c r="G713" s="2">
        <f t="shared" si="10"/>
        <v>32784.04</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8239</v>
      </c>
      <c r="D715" s="1">
        <f>'PR-RAS'!E722</f>
        <v>3808.82</v>
      </c>
      <c r="E715" s="1">
        <v>0</v>
      </c>
      <c r="F715" s="1">
        <v>0</v>
      </c>
      <c r="G715" s="2">
        <f t="shared" si="10"/>
        <v>11321.640959999999</v>
      </c>
      <c r="H715" s="2">
        <f t="shared" si="11"/>
        <v>0.17999999999983629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20376912</v>
      </c>
      <c r="D984" s="6">
        <f>BILANCA!E6</f>
        <v>19828511.759999994</v>
      </c>
      <c r="E984" s="6">
        <v>0</v>
      </c>
      <c r="F984" s="6">
        <v>0</v>
      </c>
      <c r="G984" s="7">
        <f t="shared" ref="G984:G1241" si="22">B984/1000*C984+B984/500*D984</f>
        <v>60033.935519999985</v>
      </c>
      <c r="H984" s="7">
        <f t="shared" si="19"/>
        <v>0.24000000581145287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19212910</v>
      </c>
      <c r="D985" s="1">
        <f>BILANCA!E7</f>
        <v>18695023.449999996</v>
      </c>
      <c r="E985" s="1">
        <v>0</v>
      </c>
      <c r="F985" s="1">
        <v>0</v>
      </c>
      <c r="G985" s="2">
        <f t="shared" si="22"/>
        <v>113205.91379999998</v>
      </c>
      <c r="H985" s="2">
        <f t="shared" si="19"/>
        <v>0.44999999552965164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727266</v>
      </c>
      <c r="D986" s="1">
        <f>BILANCA!E8</f>
        <v>727265.54</v>
      </c>
      <c r="E986" s="1">
        <v>0</v>
      </c>
      <c r="F986" s="1">
        <v>0</v>
      </c>
      <c r="G986" s="2">
        <f t="shared" si="22"/>
        <v>6545.3912400000008</v>
      </c>
      <c r="H986" s="2">
        <f t="shared" si="19"/>
        <v>0.4599999999627471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557753</v>
      </c>
      <c r="D987" s="1">
        <f>BILANCA!E9</f>
        <v>557753.04</v>
      </c>
      <c r="E987" s="1">
        <v>0</v>
      </c>
      <c r="F987" s="1">
        <v>0</v>
      </c>
      <c r="G987" s="2">
        <f t="shared" si="22"/>
        <v>6693.0363200000011</v>
      </c>
      <c r="H987" s="2">
        <f t="shared" si="19"/>
        <v>4.0000000037252903E-2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169513</v>
      </c>
      <c r="D988" s="1">
        <f>BILANCA!E10</f>
        <v>169512.5</v>
      </c>
      <c r="E988" s="1">
        <v>0</v>
      </c>
      <c r="F988" s="1">
        <v>0</v>
      </c>
      <c r="G988" s="2">
        <f t="shared" si="22"/>
        <v>2542.69</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18485644</v>
      </c>
      <c r="D990" s="1">
        <f>BILANCA!E12</f>
        <v>17967757.909999996</v>
      </c>
      <c r="E990" s="1">
        <v>0</v>
      </c>
      <c r="F990" s="1">
        <v>0</v>
      </c>
      <c r="G990" s="2">
        <f t="shared" si="22"/>
        <v>380948.11873999995</v>
      </c>
      <c r="H990" s="2">
        <f t="shared" si="19"/>
        <v>9.0000003576278687E-2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17946572</v>
      </c>
      <c r="D991" s="1">
        <f>BILANCA!E13</f>
        <v>17571317.099999998</v>
      </c>
      <c r="E991" s="1">
        <v>0</v>
      </c>
      <c r="F991" s="1">
        <v>0</v>
      </c>
      <c r="G991" s="2">
        <f t="shared" si="22"/>
        <v>424713.64959999995</v>
      </c>
      <c r="H991" s="2">
        <f t="shared" si="19"/>
        <v>9.9999997764825821E-2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29898190</v>
      </c>
      <c r="D993" s="1">
        <f>BILANCA!E15</f>
        <v>29898189.969999999</v>
      </c>
      <c r="E993" s="1">
        <v>0</v>
      </c>
      <c r="F993" s="1">
        <v>0</v>
      </c>
      <c r="G993" s="2">
        <f t="shared" si="22"/>
        <v>896945.69940000004</v>
      </c>
      <c r="H993" s="2">
        <f t="shared" si="19"/>
        <v>3.0000001192092896E-2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100296</v>
      </c>
      <c r="D995" s="1">
        <f>BILANCA!E17</f>
        <v>100296.29</v>
      </c>
      <c r="E995" s="1">
        <v>0</v>
      </c>
      <c r="F995" s="1">
        <v>0</v>
      </c>
      <c r="G995" s="2">
        <f t="shared" si="22"/>
        <v>3610.6629600000001</v>
      </c>
      <c r="H995" s="2">
        <f t="shared" si="19"/>
        <v>0.28999999999359716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12051914</v>
      </c>
      <c r="D996" s="1">
        <f>BILANCA!E18</f>
        <v>12427169.16</v>
      </c>
      <c r="E996" s="1">
        <v>0</v>
      </c>
      <c r="F996" s="1">
        <v>0</v>
      </c>
      <c r="G996" s="2">
        <f t="shared" si="22"/>
        <v>479781.28015999997</v>
      </c>
      <c r="H996" s="2">
        <f t="shared" si="19"/>
        <v>0.16000000014901161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328877</v>
      </c>
      <c r="D997" s="1">
        <f>BILANCA!E19</f>
        <v>248317.45000000019</v>
      </c>
      <c r="E997" s="1">
        <v>0</v>
      </c>
      <c r="F997" s="1">
        <v>0</v>
      </c>
      <c r="G997" s="2">
        <f t="shared" si="22"/>
        <v>11557.166600000006</v>
      </c>
      <c r="H997" s="2">
        <f t="shared" si="19"/>
        <v>0.45000000018626451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1260203</v>
      </c>
      <c r="D998" s="1">
        <f>BILANCA!E20</f>
        <v>1188836.6100000001</v>
      </c>
      <c r="E998" s="1">
        <v>0</v>
      </c>
      <c r="F998" s="1">
        <v>0</v>
      </c>
      <c r="G998" s="2">
        <f t="shared" si="22"/>
        <v>54568.143300000003</v>
      </c>
      <c r="H998" s="2">
        <f t="shared" si="19"/>
        <v>0.38999999989755452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27769</v>
      </c>
      <c r="D999" s="1">
        <f>BILANCA!E21</f>
        <v>19999.080000000002</v>
      </c>
      <c r="E999" s="1">
        <v>0</v>
      </c>
      <c r="F999" s="1">
        <v>0</v>
      </c>
      <c r="G999" s="2">
        <f t="shared" si="22"/>
        <v>1084.2745600000001</v>
      </c>
      <c r="H999" s="2">
        <f t="shared" si="19"/>
        <v>8.000000000174623E-2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126649</v>
      </c>
      <c r="D1000" s="1">
        <f>BILANCA!E22</f>
        <v>126649.35</v>
      </c>
      <c r="E1000" s="1">
        <v>0</v>
      </c>
      <c r="F1000" s="1">
        <v>0</v>
      </c>
      <c r="G1000" s="2">
        <f t="shared" si="22"/>
        <v>6459.1109000000006</v>
      </c>
      <c r="H1000" s="2">
        <f t="shared" si="19"/>
        <v>0.35000000000582077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7219</v>
      </c>
      <c r="D1001" s="1">
        <f>BILANCA!E23</f>
        <v>7219.19</v>
      </c>
      <c r="E1001" s="1">
        <v>0</v>
      </c>
      <c r="F1001" s="1">
        <v>0</v>
      </c>
      <c r="G1001" s="2">
        <f t="shared" si="22"/>
        <v>389.83283999999992</v>
      </c>
      <c r="H1001" s="2">
        <f t="shared" si="19"/>
        <v>0.18999999999959982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490592</v>
      </c>
      <c r="D1003" s="1">
        <f>BILANCA!E25</f>
        <v>488425.87</v>
      </c>
      <c r="E1003" s="1">
        <v>0</v>
      </c>
      <c r="F1003" s="1">
        <v>0</v>
      </c>
      <c r="G1003" s="2">
        <f t="shared" si="22"/>
        <v>29348.874800000001</v>
      </c>
      <c r="H1003" s="2">
        <f t="shared" si="19"/>
        <v>0.13000000000465661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361289</v>
      </c>
      <c r="D1004" s="1">
        <f>BILANCA!E26</f>
        <v>334506.5</v>
      </c>
      <c r="E1004" s="1">
        <v>0</v>
      </c>
      <c r="F1004" s="1">
        <v>0</v>
      </c>
      <c r="G1004" s="2">
        <f t="shared" si="22"/>
        <v>21636.342000000001</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1944844</v>
      </c>
      <c r="D1006" s="1">
        <f>BILANCA!E28</f>
        <v>1917319.15</v>
      </c>
      <c r="E1006" s="1">
        <v>0</v>
      </c>
      <c r="F1006" s="1">
        <v>0</v>
      </c>
      <c r="G1006" s="2">
        <f t="shared" si="22"/>
        <v>132928.09289999999</v>
      </c>
      <c r="H1006" s="2">
        <f t="shared" si="19"/>
        <v>0.14999999990686774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210195</v>
      </c>
      <c r="D1013" s="1">
        <f>BILANCA!E35</f>
        <v>148123.3600000001</v>
      </c>
      <c r="E1013" s="1">
        <v>0</v>
      </c>
      <c r="F1013" s="1">
        <v>0</v>
      </c>
      <c r="G1013" s="2">
        <f t="shared" si="22"/>
        <v>15193.251600000007</v>
      </c>
      <c r="H1013" s="2">
        <f t="shared" si="19"/>
        <v>0.36000000010244548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904722</v>
      </c>
      <c r="D1014" s="1">
        <f>BILANCA!E36</f>
        <v>1080785.32</v>
      </c>
      <c r="E1014" s="1">
        <v>0</v>
      </c>
      <c r="F1014" s="1">
        <v>0</v>
      </c>
      <c r="G1014" s="2">
        <f t="shared" si="22"/>
        <v>95055.071840000004</v>
      </c>
      <c r="H1014" s="2">
        <f t="shared" si="19"/>
        <v>0.32000000006519258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694527</v>
      </c>
      <c r="D1018" s="1">
        <f>BILANCA!E40</f>
        <v>932661.96</v>
      </c>
      <c r="E1018" s="1">
        <v>0</v>
      </c>
      <c r="F1018" s="1">
        <v>0</v>
      </c>
      <c r="G1018" s="2">
        <f t="shared" si="22"/>
        <v>89594.782200000001</v>
      </c>
      <c r="H1018" s="2">
        <f t="shared" si="19"/>
        <v>4.0000000037252903E-2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1680</v>
      </c>
      <c r="D1032" s="1">
        <f>BILANCA!E54</f>
        <v>63162.02</v>
      </c>
      <c r="E1032" s="1">
        <v>0</v>
      </c>
      <c r="F1032" s="1">
        <v>0</v>
      </c>
      <c r="G1032" s="2">
        <f t="shared" si="22"/>
        <v>6272.1979599999995</v>
      </c>
      <c r="H1032" s="2">
        <f t="shared" si="19"/>
        <v>1.9999999996798579E-2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1680</v>
      </c>
      <c r="D1033" s="1">
        <f>BILANCA!E55</f>
        <v>63162.02</v>
      </c>
      <c r="E1033" s="1">
        <v>0</v>
      </c>
      <c r="F1033" s="1">
        <v>0</v>
      </c>
      <c r="G1033" s="2">
        <f t="shared" si="22"/>
        <v>6400.2020000000002</v>
      </c>
      <c r="H1033" s="2">
        <f t="shared" si="19"/>
        <v>1.9999999996798579E-2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1164002</v>
      </c>
      <c r="D1046" s="1">
        <f>BILANCA!E68</f>
        <v>1133488.31</v>
      </c>
      <c r="E1046" s="1">
        <v>0</v>
      </c>
      <c r="F1046" s="1">
        <v>0</v>
      </c>
      <c r="G1046" s="2">
        <f t="shared" si="22"/>
        <v>216151.65306000004</v>
      </c>
      <c r="H1046" s="2">
        <f t="shared" si="19"/>
        <v>0.31000000005587935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126514</v>
      </c>
      <c r="D1056" s="1">
        <f>BILANCA!E78</f>
        <v>78120.59</v>
      </c>
      <c r="E1056" s="1">
        <v>0</v>
      </c>
      <c r="F1056" s="1">
        <v>0</v>
      </c>
      <c r="G1056" s="2">
        <f t="shared" si="22"/>
        <v>20641.128139999997</v>
      </c>
      <c r="H1056" s="2">
        <f t="shared" si="19"/>
        <v>0.41000000000349246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489.19</v>
      </c>
      <c r="E1062" s="1">
        <v>0</v>
      </c>
      <c r="F1062" s="1">
        <v>0</v>
      </c>
      <c r="G1062" s="2">
        <f t="shared" si="22"/>
        <v>77.292019999999994</v>
      </c>
      <c r="H1062" s="2">
        <f t="shared" si="19"/>
        <v>0.18999999999999773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126514</v>
      </c>
      <c r="D1064" s="1">
        <f>BILANCA!E86</f>
        <v>77631.399999999994</v>
      </c>
      <c r="E1064" s="1">
        <v>0</v>
      </c>
      <c r="F1064" s="1">
        <v>0</v>
      </c>
      <c r="G1064" s="2">
        <f t="shared" si="22"/>
        <v>22823.9208</v>
      </c>
      <c r="H1064" s="2">
        <f t="shared" si="19"/>
        <v>0.39999999999417923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309867</v>
      </c>
      <c r="D1124" s="1">
        <f>BILANCA!E146</f>
        <v>234109.82</v>
      </c>
      <c r="E1124" s="1">
        <v>0</v>
      </c>
      <c r="F1124" s="1">
        <v>0</v>
      </c>
      <c r="G1124" s="2">
        <f t="shared" si="22"/>
        <v>109710.21623999998</v>
      </c>
      <c r="H1124" s="2">
        <f t="shared" si="23"/>
        <v>0.17999999999301508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1008</v>
      </c>
      <c r="D1138" s="1">
        <f>BILANCA!E160</f>
        <v>12836</v>
      </c>
      <c r="E1138" s="1">
        <v>0</v>
      </c>
      <c r="F1138" s="1">
        <v>0</v>
      </c>
      <c r="G1138" s="2">
        <f t="shared" si="22"/>
        <v>4135.3999999999996</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308939</v>
      </c>
      <c r="D1139" s="1">
        <f>BILANCA!E161</f>
        <v>221353.82</v>
      </c>
      <c r="E1139" s="1">
        <v>0</v>
      </c>
      <c r="F1139" s="1">
        <v>0</v>
      </c>
      <c r="G1139" s="2">
        <f t="shared" si="22"/>
        <v>117256.87583999999</v>
      </c>
      <c r="H1139" s="2">
        <f t="shared" si="23"/>
        <v>0.17999999999301508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80</v>
      </c>
      <c r="D1141" s="1">
        <f>BILANCA!E163</f>
        <v>80</v>
      </c>
      <c r="E1141" s="1">
        <v>0</v>
      </c>
      <c r="F1141" s="1">
        <v>0</v>
      </c>
      <c r="G1141" s="2">
        <f t="shared" si="22"/>
        <v>37.92</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9951</v>
      </c>
      <c r="D1142" s="1">
        <f>BILANCA!E164</f>
        <v>5471.31</v>
      </c>
      <c r="E1142" s="1">
        <v>0</v>
      </c>
      <c r="F1142" s="1">
        <v>0</v>
      </c>
      <c r="G1142" s="2">
        <f t="shared" si="22"/>
        <v>3322.0855799999999</v>
      </c>
      <c r="H1142" s="2">
        <f t="shared" si="23"/>
        <v>0.31000000000040018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9951</v>
      </c>
      <c r="D1144" s="1">
        <f>BILANCA!E166</f>
        <v>5471.31</v>
      </c>
      <c r="E1144" s="1">
        <v>0</v>
      </c>
      <c r="F1144" s="1">
        <v>0</v>
      </c>
      <c r="G1144" s="2">
        <f t="shared" si="22"/>
        <v>3363.8728200000005</v>
      </c>
      <c r="H1144" s="2">
        <f t="shared" si="23"/>
        <v>0.31000000000040018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717670</v>
      </c>
      <c r="D1148" s="1">
        <f>BILANCA!E170</f>
        <v>815786.59</v>
      </c>
      <c r="E1148" s="1">
        <v>0</v>
      </c>
      <c r="F1148" s="1">
        <v>0</v>
      </c>
      <c r="G1148" s="2">
        <f t="shared" si="22"/>
        <v>387625.12469999999</v>
      </c>
      <c r="H1148" s="2">
        <f t="shared" si="23"/>
        <v>0.41000000003259629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717670</v>
      </c>
      <c r="D1151" s="1">
        <f>BILANCA!E173</f>
        <v>815786.59</v>
      </c>
      <c r="E1151" s="1">
        <v>0</v>
      </c>
      <c r="F1151" s="1">
        <v>0</v>
      </c>
      <c r="G1151" s="2">
        <f t="shared" si="22"/>
        <v>394672.85424000002</v>
      </c>
      <c r="H1151" s="2">
        <f t="shared" si="23"/>
        <v>0.41000000003259629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20376912</v>
      </c>
      <c r="D1152" s="1">
        <f>BILANCA!E175</f>
        <v>19828511.759999998</v>
      </c>
      <c r="E1152" s="1">
        <v>0</v>
      </c>
      <c r="F1152" s="1">
        <v>0</v>
      </c>
      <c r="G1152" s="2">
        <f t="shared" si="22"/>
        <v>10145735.102879999</v>
      </c>
      <c r="H1152" s="2">
        <f t="shared" si="23"/>
        <v>0.24000000208616257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997960</v>
      </c>
      <c r="D1153" s="1">
        <f>BILANCA!E176</f>
        <v>1092394.51</v>
      </c>
      <c r="E1153" s="1">
        <v>0</v>
      </c>
      <c r="F1153" s="1">
        <v>0</v>
      </c>
      <c r="G1153" s="2">
        <f t="shared" si="22"/>
        <v>541067.33340000012</v>
      </c>
      <c r="H1153" s="2">
        <f t="shared" si="23"/>
        <v>0.48999999999068677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997960</v>
      </c>
      <c r="D1154" s="1">
        <f>BILANCA!E177</f>
        <v>1088351.56</v>
      </c>
      <c r="E1154" s="1">
        <v>0</v>
      </c>
      <c r="F1154" s="1">
        <v>0</v>
      </c>
      <c r="G1154" s="2">
        <f t="shared" si="22"/>
        <v>542867.39352000004</v>
      </c>
      <c r="H1154" s="2">
        <f t="shared" si="23"/>
        <v>0.43999999994412065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704726</v>
      </c>
      <c r="D1155" s="1">
        <f>BILANCA!E178</f>
        <v>798087.97</v>
      </c>
      <c r="E1155" s="1">
        <v>0</v>
      </c>
      <c r="F1155" s="1">
        <v>0</v>
      </c>
      <c r="G1155" s="2">
        <f t="shared" si="22"/>
        <v>395755.13367999997</v>
      </c>
      <c r="H1155" s="2">
        <f t="shared" si="23"/>
        <v>3.0000000027939677E-2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167990</v>
      </c>
      <c r="D1156" s="1">
        <f>BILANCA!E179</f>
        <v>212933.38</v>
      </c>
      <c r="E1156" s="1">
        <v>0</v>
      </c>
      <c r="F1156" s="1">
        <v>0</v>
      </c>
      <c r="G1156" s="2">
        <f t="shared" si="22"/>
        <v>102737.21948</v>
      </c>
      <c r="H1156" s="2">
        <f t="shared" si="23"/>
        <v>0.38000000000465661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125244</v>
      </c>
      <c r="D1165" s="1">
        <f>BILANCA!E188</f>
        <v>77330.210000000006</v>
      </c>
      <c r="E1165" s="1">
        <v>0</v>
      </c>
      <c r="F1165" s="1">
        <v>0</v>
      </c>
      <c r="G1165" s="2">
        <f t="shared" si="22"/>
        <v>50942.604440000003</v>
      </c>
      <c r="H1165" s="2">
        <f t="shared" si="23"/>
        <v>0.21000000000640284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4042.95</v>
      </c>
      <c r="E1166" s="1">
        <v>0</v>
      </c>
      <c r="F1166" s="1">
        <v>0</v>
      </c>
      <c r="G1166" s="2">
        <f t="shared" si="22"/>
        <v>1479.7196999999999</v>
      </c>
      <c r="H1166" s="2">
        <f t="shared" si="23"/>
        <v>5.0000000000181899E-2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19378952</v>
      </c>
      <c r="D1214" s="1">
        <f>BILANCA!E237</f>
        <v>18736117.249999996</v>
      </c>
      <c r="E1214" s="1">
        <v>0</v>
      </c>
      <c r="F1214" s="1">
        <v>0</v>
      </c>
      <c r="G1214" s="2">
        <f t="shared" si="22"/>
        <v>13132624.081499999</v>
      </c>
      <c r="H1214" s="2">
        <f t="shared" si="23"/>
        <v>0.2499999962747097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19212910</v>
      </c>
      <c r="D1215" s="1">
        <f>BILANCA!E238</f>
        <v>18695023.449999999</v>
      </c>
      <c r="E1215" s="1">
        <v>0</v>
      </c>
      <c r="F1215" s="1">
        <v>0</v>
      </c>
      <c r="G1215" s="2">
        <f t="shared" si="22"/>
        <v>13131886.000799999</v>
      </c>
      <c r="H1215" s="2">
        <f t="shared" si="23"/>
        <v>0.44999999925494194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19212910</v>
      </c>
      <c r="D1216" s="1">
        <f>BILANCA!E239</f>
        <v>18695023.449999999</v>
      </c>
      <c r="E1216" s="1">
        <v>0</v>
      </c>
      <c r="F1216" s="1">
        <v>0</v>
      </c>
      <c r="G1216" s="2">
        <f t="shared" si="22"/>
        <v>13188488.957699999</v>
      </c>
      <c r="H1216" s="2">
        <f t="shared" si="23"/>
        <v>0.44999999925494194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19043397</v>
      </c>
      <c r="D1217" s="1">
        <f>BILANCA!E240</f>
        <v>18525510.949999999</v>
      </c>
      <c r="E1217" s="1">
        <v>0</v>
      </c>
      <c r="F1217" s="1">
        <v>0</v>
      </c>
      <c r="G1217" s="2">
        <f t="shared" si="22"/>
        <v>13126094.022600001</v>
      </c>
      <c r="H1217" s="2">
        <f t="shared" si="23"/>
        <v>5.000000074505806E-2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169513</v>
      </c>
      <c r="D1218" s="1">
        <f>BILANCA!E241</f>
        <v>169512.5</v>
      </c>
      <c r="E1218" s="1">
        <v>0</v>
      </c>
      <c r="F1218" s="1">
        <v>0</v>
      </c>
      <c r="G1218" s="2">
        <f t="shared" si="22"/>
        <v>119506.43</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155163</v>
      </c>
      <c r="D1222" s="1">
        <f>BILANCA!E245</f>
        <v>22866.489999999991</v>
      </c>
      <c r="E1222" s="1">
        <v>0</v>
      </c>
      <c r="F1222" s="1">
        <v>0</v>
      </c>
      <c r="G1222" s="2">
        <f t="shared" si="22"/>
        <v>48014.13921999999</v>
      </c>
      <c r="H1222" s="2">
        <f t="shared" si="23"/>
        <v>0.48999999999068677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294013</v>
      </c>
      <c r="D1223" s="1">
        <f>BILANCA!E246</f>
        <v>169646.07999999999</v>
      </c>
      <c r="E1223" s="1">
        <v>0</v>
      </c>
      <c r="F1223" s="1">
        <v>0</v>
      </c>
      <c r="G1223" s="2">
        <f t="shared" si="22"/>
        <v>151993.23839999997</v>
      </c>
      <c r="H1223" s="2">
        <f t="shared" si="23"/>
        <v>7.9999999987194315E-2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294013</v>
      </c>
      <c r="D1224" s="1">
        <f>BILANCA!E247</f>
        <v>169646.07999999999</v>
      </c>
      <c r="E1224" s="1">
        <v>0</v>
      </c>
      <c r="F1224" s="1">
        <v>0</v>
      </c>
      <c r="G1224" s="2">
        <f t="shared" si="22"/>
        <v>152626.54355999999</v>
      </c>
      <c r="H1224" s="2">
        <f t="shared" si="23"/>
        <v>7.9999999987194315E-2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138850</v>
      </c>
      <c r="D1227" s="1">
        <f>BILANCA!E250</f>
        <v>146779.59</v>
      </c>
      <c r="E1227" s="1">
        <v>0</v>
      </c>
      <c r="F1227" s="1">
        <v>0</v>
      </c>
      <c r="G1227" s="2">
        <f t="shared" si="22"/>
        <v>105507.83992</v>
      </c>
      <c r="H1227" s="2">
        <f t="shared" si="23"/>
        <v>0.41000000000349246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138850</v>
      </c>
      <c r="D1229" s="1">
        <f>BILANCA!E252</f>
        <v>146779.59</v>
      </c>
      <c r="E1229" s="1">
        <v>0</v>
      </c>
      <c r="F1229" s="1">
        <v>0</v>
      </c>
      <c r="G1229" s="2">
        <f t="shared" si="22"/>
        <v>106372.65828</v>
      </c>
      <c r="H1229" s="2">
        <f t="shared" si="23"/>
        <v>0.41000000000349246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928</v>
      </c>
      <c r="D1232" s="1">
        <f>BILANCA!E255</f>
        <v>12756</v>
      </c>
      <c r="E1232" s="1">
        <v>0</v>
      </c>
      <c r="F1232" s="1">
        <v>0</v>
      </c>
      <c r="G1232" s="2">
        <f t="shared" si="22"/>
        <v>6583.56</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9951</v>
      </c>
      <c r="D1233" s="1">
        <f>BILANCA!E256</f>
        <v>5471.31</v>
      </c>
      <c r="E1233" s="1">
        <v>0</v>
      </c>
      <c r="F1233" s="1">
        <v>0</v>
      </c>
      <c r="G1233" s="2">
        <f t="shared" si="22"/>
        <v>5223.4050000000007</v>
      </c>
      <c r="H1233" s="2">
        <f t="shared" si="23"/>
        <v>0.31000000000040018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12525276</v>
      </c>
      <c r="D1236" s="1">
        <f>BILANCA!E259</f>
        <v>12525276</v>
      </c>
      <c r="E1236" s="1">
        <v>0</v>
      </c>
      <c r="F1236" s="1">
        <v>0</v>
      </c>
      <c r="G1236" s="2">
        <f t="shared" si="22"/>
        <v>9506684.4840000011</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12525276</v>
      </c>
      <c r="D1237" s="1">
        <f>BILANCA!E260</f>
        <v>12525276</v>
      </c>
      <c r="E1237" s="1">
        <v>0</v>
      </c>
      <c r="F1237" s="1">
        <v>0</v>
      </c>
      <c r="G1237" s="2">
        <f t="shared" si="22"/>
        <v>9544260.311999999</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80</v>
      </c>
      <c r="D1240" s="1">
        <f>BILANCA!E264</f>
        <v>80</v>
      </c>
      <c r="E1240" s="1">
        <v>0</v>
      </c>
      <c r="F1240" s="1">
        <v>0</v>
      </c>
      <c r="G1240" s="2">
        <f t="shared" si="22"/>
        <v>61.680000000000007</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309867</v>
      </c>
      <c r="D1241" s="1">
        <f>BILANCA!E265</f>
        <v>234109.82</v>
      </c>
      <c r="E1241" s="1">
        <v>0</v>
      </c>
      <c r="F1241" s="1">
        <v>0</v>
      </c>
      <c r="G1241" s="2">
        <f t="shared" si="22"/>
        <v>200746.35312000001</v>
      </c>
      <c r="H1241" s="2">
        <f t="shared" si="23"/>
        <v>0.17999999999301508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9951</v>
      </c>
      <c r="D1243" s="1">
        <f>BILANCA!E267</f>
        <v>5471.31</v>
      </c>
      <c r="E1243" s="1">
        <v>0</v>
      </c>
      <c r="F1243" s="1">
        <v>0</v>
      </c>
      <c r="G1243" s="2">
        <f t="shared" si="24"/>
        <v>5432.3412000000008</v>
      </c>
      <c r="H1243" s="2">
        <f t="shared" si="23"/>
        <v>0.31000000000040018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308939</v>
      </c>
      <c r="D1262" s="1">
        <f>BILANCA!E286</f>
        <v>221353.82</v>
      </c>
      <c r="E1262" s="1">
        <v>0</v>
      </c>
      <c r="F1262" s="1">
        <v>0</v>
      </c>
      <c r="G1262" s="2">
        <f t="shared" si="24"/>
        <v>209709.41256000003</v>
      </c>
      <c r="H1262" s="2">
        <f t="shared" si="23"/>
        <v>0.17999999999301508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997960</v>
      </c>
      <c r="D1263" s="1">
        <f>BILANCA!E287</f>
        <v>1088351.56</v>
      </c>
      <c r="E1263" s="1">
        <v>0</v>
      </c>
      <c r="F1263" s="1">
        <v>0</v>
      </c>
      <c r="G1263" s="2">
        <f t="shared" si="24"/>
        <v>888905.6736000001</v>
      </c>
      <c r="H1263" s="2">
        <f t="shared" si="23"/>
        <v>0.43999999994412065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4042.95</v>
      </c>
      <c r="E1265" s="1">
        <v>0</v>
      </c>
      <c r="F1265" s="1">
        <v>0</v>
      </c>
      <c r="G1265" s="2">
        <f t="shared" si="24"/>
        <v>2280.2237999999998</v>
      </c>
      <c r="H1265" s="2">
        <f t="shared" si="23"/>
        <v>5.0000000000181899E-2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10597772</v>
      </c>
      <c r="D1408" s="1">
        <f>'RAS-funkcijski'!E114</f>
        <v>11104821.789999999</v>
      </c>
      <c r="E1408" s="1">
        <v>0</v>
      </c>
      <c r="F1408" s="1">
        <v>0</v>
      </c>
      <c r="G1408" s="2">
        <f t="shared" si="24"/>
        <v>3608815.7137999996</v>
      </c>
      <c r="H1408" s="2">
        <f t="shared" si="27"/>
        <v>0.21000000089406967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10263813</v>
      </c>
      <c r="D1409" s="1">
        <f>'RAS-funkcijski'!E115</f>
        <v>10731564.359999999</v>
      </c>
      <c r="E1409" s="1">
        <v>0</v>
      </c>
      <c r="F1409" s="1">
        <v>0</v>
      </c>
      <c r="G1409" s="2">
        <f t="shared" si="24"/>
        <v>3521690.5309199998</v>
      </c>
      <c r="H1409" s="2">
        <f t="shared" si="27"/>
        <v>0.35999999940395355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10263813</v>
      </c>
      <c r="D1411" s="1">
        <f>'RAS-funkcijski'!E117</f>
        <v>10731564.359999999</v>
      </c>
      <c r="E1411" s="1">
        <v>0</v>
      </c>
      <c r="F1411" s="1">
        <v>0</v>
      </c>
      <c r="G1411" s="2">
        <f t="shared" si="24"/>
        <v>3585144.4143599998</v>
      </c>
      <c r="H1411" s="2">
        <f t="shared" si="27"/>
        <v>0.35999999940395355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333959</v>
      </c>
      <c r="D1420" s="1">
        <f>'RAS-funkcijski'!E126</f>
        <v>373257.43</v>
      </c>
      <c r="E1420" s="1">
        <v>0</v>
      </c>
      <c r="F1420" s="1">
        <v>0</v>
      </c>
      <c r="G1420" s="2">
        <f t="shared" si="24"/>
        <v>131817.81091999999</v>
      </c>
      <c r="H1420" s="2">
        <f t="shared" si="27"/>
        <v>0.42999999999301508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10597772</v>
      </c>
      <c r="D1435" s="13">
        <f>'RAS-funkcijski'!E141</f>
        <v>11104821.789999999</v>
      </c>
      <c r="E1435" s="13">
        <v>0</v>
      </c>
      <c r="F1435" s="13">
        <v>0</v>
      </c>
      <c r="G1435" s="14">
        <f t="shared" si="24"/>
        <v>4494615.9344600001</v>
      </c>
      <c r="H1435" s="14">
        <f t="shared" si="27"/>
        <v>0.21000000089406967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253.88</v>
      </c>
      <c r="E1436" s="6">
        <v>0</v>
      </c>
      <c r="F1436" s="6">
        <v>0</v>
      </c>
      <c r="G1436" s="7">
        <f t="shared" si="24"/>
        <v>0.50775999999999999</v>
      </c>
      <c r="H1436" s="7">
        <f t="shared" si="27"/>
        <v>0.12000000000000455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253.88</v>
      </c>
      <c r="E1453" s="1">
        <v>0</v>
      </c>
      <c r="F1453" s="1">
        <v>0</v>
      </c>
      <c r="G1453" s="2">
        <f t="shared" si="24"/>
        <v>9.1396799999999985</v>
      </c>
      <c r="H1453" s="2">
        <f t="shared" si="27"/>
        <v>0.12000000000000455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253.88</v>
      </c>
      <c r="E1454" s="1">
        <v>0</v>
      </c>
      <c r="F1454" s="1">
        <v>0</v>
      </c>
      <c r="G1454" s="2">
        <f t="shared" si="24"/>
        <v>9.6474399999999996</v>
      </c>
      <c r="H1454" s="2">
        <f t="shared" si="27"/>
        <v>0.12000000000000455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253.88</v>
      </c>
      <c r="E1456" s="1">
        <v>0</v>
      </c>
      <c r="F1456" s="1">
        <v>0</v>
      </c>
      <c r="G1456" s="2">
        <f t="shared" si="24"/>
        <v>10.66296</v>
      </c>
      <c r="H1456" s="2">
        <f t="shared" si="27"/>
        <v>0.12000000000000455</v>
      </c>
      <c r="I1456" s="10">
        <f t="shared" si="30"/>
        <v>1.2795552000000485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997960.14</v>
      </c>
      <c r="D1480" s="6"/>
      <c r="E1480" s="6">
        <v>0</v>
      </c>
      <c r="F1480" s="6">
        <v>0</v>
      </c>
      <c r="G1480" s="7">
        <f t="shared" ref="G1480:G1580" si="34">B1480/1000*C1480</f>
        <v>997.96014000000002</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11252602.370000001</v>
      </c>
      <c r="D1481" s="1">
        <v>0</v>
      </c>
      <c r="E1481" s="1">
        <v>0</v>
      </c>
      <c r="F1481" s="1">
        <v>0</v>
      </c>
      <c r="G1481" s="2">
        <f t="shared" si="34"/>
        <v>22505.204740000001</v>
      </c>
      <c r="H1481" s="2">
        <f t="shared" si="35"/>
        <v>0.37000000104308128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33185.620000000003</v>
      </c>
      <c r="D1482" s="1">
        <v>0</v>
      </c>
      <c r="E1482" s="1">
        <v>0</v>
      </c>
      <c r="F1482" s="1">
        <v>0</v>
      </c>
      <c r="G1482" s="2">
        <f t="shared" si="34"/>
        <v>99.556860000000015</v>
      </c>
      <c r="H1482" s="2">
        <f t="shared" si="35"/>
        <v>0.37999999999738066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11029009.860000001</v>
      </c>
      <c r="D1483" s="1">
        <v>0</v>
      </c>
      <c r="E1483" s="1">
        <v>0</v>
      </c>
      <c r="F1483" s="1">
        <v>0</v>
      </c>
      <c r="G1483" s="2">
        <f t="shared" si="34"/>
        <v>44116.039440000008</v>
      </c>
      <c r="H1483" s="2">
        <f t="shared" si="35"/>
        <v>0.1399999987334013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9241310.1500000004</v>
      </c>
      <c r="D1484" s="1">
        <v>0</v>
      </c>
      <c r="E1484" s="1">
        <v>0</v>
      </c>
      <c r="F1484" s="1">
        <v>0</v>
      </c>
      <c r="G1484" s="2">
        <f t="shared" si="34"/>
        <v>46206.550750000002</v>
      </c>
      <c r="H1484" s="2">
        <f t="shared" si="35"/>
        <v>0.15000000037252903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1757190.06</v>
      </c>
      <c r="D1485" s="1">
        <v>0</v>
      </c>
      <c r="E1485" s="1">
        <v>0</v>
      </c>
      <c r="F1485" s="1">
        <v>0</v>
      </c>
      <c r="G1485" s="2">
        <f t="shared" si="34"/>
        <v>10543.140360000001</v>
      </c>
      <c r="H1485" s="2">
        <f t="shared" si="35"/>
        <v>6.0000000055879354E-2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30509.65</v>
      </c>
      <c r="D1486" s="1">
        <v>0</v>
      </c>
      <c r="E1486" s="1">
        <v>0</v>
      </c>
      <c r="F1486" s="1">
        <v>0</v>
      </c>
      <c r="G1486" s="2">
        <f t="shared" si="34"/>
        <v>213.56755000000001</v>
      </c>
      <c r="H1486" s="2">
        <f t="shared" si="35"/>
        <v>0.34999999999854481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190406.89</v>
      </c>
      <c r="D1492" s="1">
        <v>0</v>
      </c>
      <c r="E1492" s="1">
        <v>0</v>
      </c>
      <c r="F1492" s="1">
        <v>0</v>
      </c>
      <c r="G1492" s="2">
        <f t="shared" si="34"/>
        <v>2475.2895699999999</v>
      </c>
      <c r="H1492" s="2">
        <f t="shared" si="35"/>
        <v>0.10999999998603016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11158167.999999998</v>
      </c>
      <c r="D1499" s="1">
        <v>0</v>
      </c>
      <c r="E1499" s="1">
        <v>0</v>
      </c>
      <c r="F1499" s="1">
        <v>0</v>
      </c>
      <c r="G1499" s="2">
        <f t="shared" si="34"/>
        <v>223163.35999999996</v>
      </c>
      <c r="H1499" s="2">
        <f t="shared" si="35"/>
        <v>1.862645149230957E-9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81099.199999999997</v>
      </c>
      <c r="D1500" s="1">
        <v>0</v>
      </c>
      <c r="E1500" s="1">
        <v>0</v>
      </c>
      <c r="F1500" s="1">
        <v>0</v>
      </c>
      <c r="G1500" s="2">
        <f t="shared" si="34"/>
        <v>1703.0832</v>
      </c>
      <c r="H1500" s="2">
        <f t="shared" si="35"/>
        <v>0.19999999999708962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10890704.859999999</v>
      </c>
      <c r="D1501" s="1">
        <v>0</v>
      </c>
      <c r="E1501" s="1">
        <v>0</v>
      </c>
      <c r="F1501" s="1">
        <v>0</v>
      </c>
      <c r="G1501" s="2">
        <f t="shared" si="34"/>
        <v>239595.50691999999</v>
      </c>
      <c r="H1501" s="2">
        <f t="shared" si="35"/>
        <v>0.14000000059604645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9147948.8599999994</v>
      </c>
      <c r="D1502" s="1">
        <v>0</v>
      </c>
      <c r="E1502" s="1">
        <v>0</v>
      </c>
      <c r="F1502" s="1">
        <v>0</v>
      </c>
      <c r="G1502" s="2">
        <f t="shared" si="34"/>
        <v>210402.82377999998</v>
      </c>
      <c r="H1502" s="2">
        <f t="shared" si="35"/>
        <v>0.14000000059604645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1712246.35</v>
      </c>
      <c r="D1503" s="1">
        <v>0</v>
      </c>
      <c r="E1503" s="1">
        <v>0</v>
      </c>
      <c r="F1503" s="1">
        <v>0</v>
      </c>
      <c r="G1503" s="2">
        <f t="shared" si="34"/>
        <v>41093.912400000001</v>
      </c>
      <c r="H1503" s="2">
        <f t="shared" si="35"/>
        <v>0.35000000009313226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30509.65</v>
      </c>
      <c r="D1504" s="1">
        <v>0</v>
      </c>
      <c r="E1504" s="1">
        <v>0</v>
      </c>
      <c r="F1504" s="1">
        <v>0</v>
      </c>
      <c r="G1504" s="2">
        <f t="shared" si="34"/>
        <v>762.74125000000004</v>
      </c>
      <c r="H1504" s="2">
        <f t="shared" si="35"/>
        <v>0.34999999999854481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186363.94</v>
      </c>
      <c r="D1510" s="1">
        <v>0</v>
      </c>
      <c r="E1510" s="1">
        <v>0</v>
      </c>
      <c r="F1510" s="1">
        <v>0</v>
      </c>
      <c r="G1510" s="2">
        <f t="shared" si="34"/>
        <v>5777.2821400000003</v>
      </c>
      <c r="H1510" s="2">
        <f t="shared" si="35"/>
        <v>5.9999999997671694E-2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1092394.5100000035</v>
      </c>
      <c r="D1517" s="1">
        <v>0</v>
      </c>
      <c r="E1517" s="1">
        <v>0</v>
      </c>
      <c r="F1517" s="1">
        <v>0</v>
      </c>
      <c r="G1517" s="2">
        <f t="shared" si="34"/>
        <v>41510.99138000013</v>
      </c>
      <c r="H1517" s="2">
        <f t="shared" si="35"/>
        <v>0.48999999649822712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1092394.51</v>
      </c>
      <c r="D1576" s="1">
        <v>0</v>
      </c>
      <c r="E1576" s="1">
        <v>0</v>
      </c>
      <c r="F1576" s="1">
        <v>0</v>
      </c>
      <c r="G1576" s="2">
        <f t="shared" si="34"/>
        <v>105962.26747000001</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77330.210000000006</v>
      </c>
      <c r="D1577" s="1">
        <v>0</v>
      </c>
      <c r="E1577" s="1">
        <v>0</v>
      </c>
      <c r="F1577" s="1">
        <v>0</v>
      </c>
      <c r="G1577" s="2">
        <f t="shared" si="34"/>
        <v>7578.3605800000005</v>
      </c>
      <c r="H1577" s="2">
        <f t="shared" si="35"/>
        <v>0.21000000000640284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1011021.35</v>
      </c>
      <c r="D1578" s="1">
        <v>0</v>
      </c>
      <c r="E1578" s="1">
        <v>0</v>
      </c>
      <c r="F1578" s="1">
        <v>0</v>
      </c>
      <c r="G1578" s="2">
        <f t="shared" si="34"/>
        <v>100091.11365</v>
      </c>
      <c r="H1578" s="2">
        <f t="shared" si="35"/>
        <v>0.34999999997671694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4042.95</v>
      </c>
      <c r="D1579" s="1">
        <v>0</v>
      </c>
      <c r="E1579" s="1">
        <v>0</v>
      </c>
      <c r="F1579" s="1">
        <v>0</v>
      </c>
      <c r="G1579" s="2">
        <f t="shared" si="34"/>
        <v>404.29500000000002</v>
      </c>
      <c r="H1579" s="2">
        <f t="shared" si="35"/>
        <v>5.0000000000181899E-2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9216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10554928</v>
      </c>
      <c r="I16" s="172">
        <f>'PR-RAS'!E6</f>
        <v>10975531.200000001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10402828</v>
      </c>
      <c r="I17" s="172">
        <f>'PR-RAS'!E151</f>
        <v>10911752.9</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155163</v>
      </c>
      <c r="I18" s="172">
        <f>'PR-RAS'!E645</f>
        <v>22866.489999999991</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19212910</v>
      </c>
      <c r="I20" s="175">
        <f>BILANCA!E7</f>
        <v>18695023.449999996</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1164002</v>
      </c>
      <c r="I21" s="177">
        <f>BILANCA!E68</f>
        <v>1133488.31</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997960</v>
      </c>
      <c r="I22" s="177">
        <f>BILANCA!E176</f>
        <v>1092394.51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19378952</v>
      </c>
      <c r="I23" s="179">
        <f>BILANCA!E237</f>
        <v>18736117.249999996</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10597772</v>
      </c>
      <c r="I27" s="177">
        <f>'RAS-funkcijski'!E114</f>
        <v>11104821.789999999</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10597772</v>
      </c>
      <c r="I28" s="181">
        <f>'RAS-funkcijski'!E141</f>
        <v>11104821.789999999</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253.88</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253.88</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997960.14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1092394.5100000035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1092394.51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71" zoomScaleNormal="100" workbookViewId="0">
      <selection activeCell="H290" sqref="H29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10554928</v>
      </c>
      <c r="E6" s="53">
        <f>E7+E44+E50+E82+E106+E124+E133+E139</f>
        <v>10975531.200000001</v>
      </c>
      <c r="F6" s="54">
        <f t="shared" ref="F6:F131" si="0">IF(D6&lt;&gt;0,IF(E6/D6&gt;=100,"&gt;&gt;100",E6/D6*100),"-")</f>
        <v>103.98489880745754</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9271276</v>
      </c>
      <c r="E50" s="53">
        <f>E51+E54+E59+E62+E65+E68+E71+E74+E77</f>
        <v>9645864.540000001</v>
      </c>
      <c r="F50" s="54">
        <f t="shared" si="0"/>
        <v>104.04031268187896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9271276</v>
      </c>
      <c r="E68" s="53">
        <f t="shared" si="15"/>
        <v>9645864.540000001</v>
      </c>
      <c r="F68" s="54">
        <f t="shared" si="0"/>
        <v>104.04031268187896</v>
      </c>
    </row>
    <row r="69" spans="1:6" ht="12.75" customHeight="1" x14ac:dyDescent="0.2">
      <c r="A69" s="55" t="s">
        <v>181</v>
      </c>
      <c r="B69" s="87" t="s">
        <v>182</v>
      </c>
      <c r="C69" s="52" t="s">
        <v>181</v>
      </c>
      <c r="D69" s="244">
        <v>9117345</v>
      </c>
      <c r="E69" s="244">
        <v>9473756.1500000004</v>
      </c>
      <c r="F69" s="54">
        <f t="shared" si="0"/>
        <v>103.90915502265187</v>
      </c>
    </row>
    <row r="70" spans="1:6" ht="24" x14ac:dyDescent="0.2">
      <c r="A70" s="55" t="s">
        <v>183</v>
      </c>
      <c r="B70" s="87" t="s">
        <v>184</v>
      </c>
      <c r="C70" s="52" t="s">
        <v>183</v>
      </c>
      <c r="D70" s="244">
        <v>153931</v>
      </c>
      <c r="E70" s="244">
        <v>172108.39</v>
      </c>
      <c r="F70" s="54">
        <f t="shared" si="0"/>
        <v>111.8087909517901</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1130</v>
      </c>
      <c r="E106" s="53">
        <f t="shared" si="23"/>
        <v>1127</v>
      </c>
      <c r="F106" s="54">
        <f t="shared" si="0"/>
        <v>99.73451327433628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1130</v>
      </c>
      <c r="E112" s="53">
        <f t="shared" si="25"/>
        <v>1127</v>
      </c>
      <c r="F112" s="54">
        <f t="shared" si="0"/>
        <v>99.73451327433628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1130</v>
      </c>
      <c r="E117" s="244">
        <v>1127</v>
      </c>
      <c r="F117" s="54">
        <f t="shared" si="0"/>
        <v>99.73451327433628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9376</v>
      </c>
      <c r="E124" s="53">
        <f t="shared" si="27"/>
        <v>46460</v>
      </c>
      <c r="F124" s="54">
        <f t="shared" si="0"/>
        <v>495.52047781569968</v>
      </c>
    </row>
    <row r="125" spans="1:6" ht="12.75" customHeight="1" x14ac:dyDescent="0.2">
      <c r="A125" s="55">
        <v>661</v>
      </c>
      <c r="B125" s="88" t="s">
        <v>293</v>
      </c>
      <c r="C125" s="52" t="s">
        <v>294</v>
      </c>
      <c r="D125" s="53">
        <f t="shared" ref="D125:E125" si="28">SUM(D126:D127)</f>
        <v>9376</v>
      </c>
      <c r="E125" s="53">
        <f t="shared" si="28"/>
        <v>43798</v>
      </c>
      <c r="F125" s="54">
        <f t="shared" si="0"/>
        <v>467.1288395904437</v>
      </c>
    </row>
    <row r="126" spans="1:6" ht="12.75" customHeight="1" x14ac:dyDescent="0.2">
      <c r="A126" s="55">
        <v>6614</v>
      </c>
      <c r="B126" s="88" t="s">
        <v>295</v>
      </c>
      <c r="C126" s="52" t="s">
        <v>296</v>
      </c>
      <c r="D126" s="244">
        <v>1420</v>
      </c>
      <c r="E126" s="244">
        <v>672</v>
      </c>
      <c r="F126" s="54">
        <f t="shared" si="0"/>
        <v>47.323943661971832</v>
      </c>
    </row>
    <row r="127" spans="1:6" ht="12.75" customHeight="1" x14ac:dyDescent="0.2">
      <c r="A127" s="55">
        <v>6615</v>
      </c>
      <c r="B127" s="88" t="s">
        <v>297</v>
      </c>
      <c r="C127" s="52" t="s">
        <v>298</v>
      </c>
      <c r="D127" s="244">
        <v>7956</v>
      </c>
      <c r="E127" s="244">
        <v>43126</v>
      </c>
      <c r="F127" s="54">
        <f t="shared" si="0"/>
        <v>542.05630970336858</v>
      </c>
    </row>
    <row r="128" spans="1:6" ht="24" x14ac:dyDescent="0.2">
      <c r="A128" s="55">
        <v>663</v>
      </c>
      <c r="B128" s="233" t="s">
        <v>299</v>
      </c>
      <c r="C128" s="52" t="s">
        <v>300</v>
      </c>
      <c r="D128" s="53">
        <f t="shared" ref="D128:E128" si="29">SUM(D129:D132)</f>
        <v>0</v>
      </c>
      <c r="E128" s="53">
        <f t="shared" si="29"/>
        <v>2662</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v>2662</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1273146</v>
      </c>
      <c r="E133" s="53">
        <f t="shared" si="30"/>
        <v>1282079.6599999999</v>
      </c>
      <c r="F133" s="54">
        <f t="shared" ref="F133:F223" si="31">IF(D133&lt;&gt;0,IF(E133/D133&gt;=100,"&gt;&gt;100",E133/D133*100),"-")</f>
        <v>100.70169956941308</v>
      </c>
    </row>
    <row r="134" spans="1:6" ht="24" x14ac:dyDescent="0.2">
      <c r="A134" s="55">
        <v>671</v>
      </c>
      <c r="B134" s="234" t="s">
        <v>311</v>
      </c>
      <c r="C134" s="52" t="s">
        <v>312</v>
      </c>
      <c r="D134" s="53">
        <f t="shared" ref="D134:E134" si="32">SUM(D135:D137)</f>
        <v>1273146</v>
      </c>
      <c r="E134" s="53">
        <f t="shared" si="32"/>
        <v>1282079.6599999999</v>
      </c>
      <c r="F134" s="54">
        <f t="shared" si="31"/>
        <v>100.70169956941308</v>
      </c>
    </row>
    <row r="135" spans="1:6" ht="12.75" customHeight="1" x14ac:dyDescent="0.2">
      <c r="A135" s="55">
        <v>6711</v>
      </c>
      <c r="B135" s="87" t="s">
        <v>313</v>
      </c>
      <c r="C135" s="52" t="s">
        <v>314</v>
      </c>
      <c r="D135" s="244">
        <v>1271985</v>
      </c>
      <c r="E135" s="244">
        <v>1271154.6599999999</v>
      </c>
      <c r="F135" s="54">
        <f t="shared" si="31"/>
        <v>99.934720928312828</v>
      </c>
    </row>
    <row r="136" spans="1:6" ht="24" x14ac:dyDescent="0.2">
      <c r="A136" s="55">
        <v>6712</v>
      </c>
      <c r="B136" s="234" t="s">
        <v>315</v>
      </c>
      <c r="C136" s="52" t="s">
        <v>316</v>
      </c>
      <c r="D136" s="244">
        <v>1161</v>
      </c>
      <c r="E136" s="244">
        <v>10925</v>
      </c>
      <c r="F136" s="54">
        <f t="shared" si="31"/>
        <v>940.99913867355735</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10402828</v>
      </c>
      <c r="E151" s="53">
        <f t="shared" si="35"/>
        <v>10911752.9</v>
      </c>
      <c r="F151" s="54">
        <f t="shared" si="31"/>
        <v>104.8921783576543</v>
      </c>
    </row>
    <row r="152" spans="1:6" ht="12.75" customHeight="1" x14ac:dyDescent="0.2">
      <c r="A152" s="55">
        <v>31</v>
      </c>
      <c r="B152" s="87" t="s">
        <v>346</v>
      </c>
      <c r="C152" s="52" t="s">
        <v>35</v>
      </c>
      <c r="D152" s="53">
        <f t="shared" ref="D152:E152" si="36">D153+D158+D159</f>
        <v>8771344</v>
      </c>
      <c r="E152" s="53">
        <f t="shared" si="36"/>
        <v>9135929.3300000001</v>
      </c>
      <c r="F152" s="54">
        <f t="shared" si="31"/>
        <v>104.15655035305878</v>
      </c>
    </row>
    <row r="153" spans="1:6" ht="12.75" customHeight="1" x14ac:dyDescent="0.2">
      <c r="A153" s="55">
        <v>311</v>
      </c>
      <c r="B153" s="87" t="s">
        <v>347</v>
      </c>
      <c r="C153" s="52" t="s">
        <v>348</v>
      </c>
      <c r="D153" s="53">
        <f t="shared" ref="D153:E153" si="37">SUM(D154:D157)</f>
        <v>7255488</v>
      </c>
      <c r="E153" s="53">
        <f t="shared" si="37"/>
        <v>7596671.9000000004</v>
      </c>
      <c r="F153" s="54">
        <f t="shared" si="31"/>
        <v>104.70242525382167</v>
      </c>
    </row>
    <row r="154" spans="1:6" ht="12.75" customHeight="1" x14ac:dyDescent="0.2">
      <c r="A154" s="55">
        <v>3111</v>
      </c>
      <c r="B154" s="87" t="s">
        <v>349</v>
      </c>
      <c r="C154" s="52" t="s">
        <v>350</v>
      </c>
      <c r="D154" s="244">
        <v>7255488</v>
      </c>
      <c r="E154" s="244">
        <v>7596671.9000000004</v>
      </c>
      <c r="F154" s="54">
        <f t="shared" si="31"/>
        <v>104.70242525382167</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347347</v>
      </c>
      <c r="E158" s="244">
        <v>317718.32</v>
      </c>
      <c r="F158" s="54">
        <f t="shared" si="31"/>
        <v>91.470005498823951</v>
      </c>
    </row>
    <row r="159" spans="1:6" ht="12.75" customHeight="1" x14ac:dyDescent="0.2">
      <c r="A159" s="55">
        <v>313</v>
      </c>
      <c r="B159" s="87" t="s">
        <v>359</v>
      </c>
      <c r="C159" s="52" t="s">
        <v>360</v>
      </c>
      <c r="D159" s="53">
        <f t="shared" ref="D159:E159" si="38">SUM(D160:D162)</f>
        <v>1168509</v>
      </c>
      <c r="E159" s="53">
        <f t="shared" si="38"/>
        <v>1221539.1099999999</v>
      </c>
      <c r="F159" s="54">
        <f t="shared" si="31"/>
        <v>104.5382714211016</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1168072</v>
      </c>
      <c r="E161" s="244">
        <v>1221086.1599999999</v>
      </c>
      <c r="F161" s="54">
        <f t="shared" si="31"/>
        <v>104.5386037846982</v>
      </c>
    </row>
    <row r="162" spans="1:6" ht="12.75" customHeight="1" x14ac:dyDescent="0.2">
      <c r="A162" s="55">
        <v>3133</v>
      </c>
      <c r="B162" s="87" t="s">
        <v>364</v>
      </c>
      <c r="C162" s="52" t="s">
        <v>365</v>
      </c>
      <c r="D162" s="244">
        <v>437</v>
      </c>
      <c r="E162" s="244">
        <v>452.95</v>
      </c>
      <c r="F162" s="54">
        <f t="shared" si="31"/>
        <v>103.64988558352401</v>
      </c>
    </row>
    <row r="163" spans="1:6" ht="12.75" customHeight="1" x14ac:dyDescent="0.2">
      <c r="A163" s="55">
        <v>32</v>
      </c>
      <c r="B163" s="87" t="s">
        <v>366</v>
      </c>
      <c r="C163" s="52" t="s">
        <v>367</v>
      </c>
      <c r="D163" s="53">
        <f t="shared" ref="D163:E163" si="39">D164+D169+D177+D187+D188</f>
        <v>1622696</v>
      </c>
      <c r="E163" s="53">
        <f t="shared" si="39"/>
        <v>1745313.9200000002</v>
      </c>
      <c r="F163" s="54">
        <f t="shared" si="31"/>
        <v>107.55643201191106</v>
      </c>
    </row>
    <row r="164" spans="1:6" ht="12.75" customHeight="1" x14ac:dyDescent="0.2">
      <c r="A164" s="55">
        <v>321</v>
      </c>
      <c r="B164" s="87" t="s">
        <v>368</v>
      </c>
      <c r="C164" s="52" t="s">
        <v>369</v>
      </c>
      <c r="D164" s="53">
        <f t="shared" ref="D164:E164" si="40">SUM(D165:D168)</f>
        <v>286022</v>
      </c>
      <c r="E164" s="53">
        <f t="shared" si="40"/>
        <v>379281.32</v>
      </c>
      <c r="F164" s="54">
        <f t="shared" si="31"/>
        <v>132.60564571956004</v>
      </c>
    </row>
    <row r="165" spans="1:6" ht="12.75" customHeight="1" x14ac:dyDescent="0.2">
      <c r="A165" s="55">
        <v>3211</v>
      </c>
      <c r="B165" s="87" t="s">
        <v>370</v>
      </c>
      <c r="C165" s="52" t="s">
        <v>371</v>
      </c>
      <c r="D165" s="244">
        <v>16511</v>
      </c>
      <c r="E165" s="244">
        <v>34184.300000000003</v>
      </c>
      <c r="F165" s="54">
        <f t="shared" si="31"/>
        <v>207.03954939131489</v>
      </c>
    </row>
    <row r="166" spans="1:6" ht="12.75" customHeight="1" x14ac:dyDescent="0.2">
      <c r="A166" s="55">
        <v>3212</v>
      </c>
      <c r="B166" s="87" t="s">
        <v>372</v>
      </c>
      <c r="C166" s="52" t="s">
        <v>373</v>
      </c>
      <c r="D166" s="244">
        <v>253809</v>
      </c>
      <c r="E166" s="244">
        <v>325974.52</v>
      </c>
      <c r="F166" s="54">
        <f t="shared" si="31"/>
        <v>128.43300276979934</v>
      </c>
    </row>
    <row r="167" spans="1:6" ht="12.75" customHeight="1" x14ac:dyDescent="0.2">
      <c r="A167" s="55">
        <v>3213</v>
      </c>
      <c r="B167" s="87" t="s">
        <v>374</v>
      </c>
      <c r="C167" s="52" t="s">
        <v>375</v>
      </c>
      <c r="D167" s="244">
        <v>7788</v>
      </c>
      <c r="E167" s="244">
        <v>10490.5</v>
      </c>
      <c r="F167" s="54">
        <f t="shared" si="31"/>
        <v>134.70082177709298</v>
      </c>
    </row>
    <row r="168" spans="1:6" ht="12.75" customHeight="1" x14ac:dyDescent="0.2">
      <c r="A168" s="55">
        <v>3214</v>
      </c>
      <c r="B168" s="87" t="s">
        <v>376</v>
      </c>
      <c r="C168" s="52" t="s">
        <v>377</v>
      </c>
      <c r="D168" s="244">
        <v>7914</v>
      </c>
      <c r="E168" s="244">
        <v>8632</v>
      </c>
      <c r="F168" s="54">
        <f t="shared" si="31"/>
        <v>109.07252969421279</v>
      </c>
    </row>
    <row r="169" spans="1:6" ht="12.75" customHeight="1" x14ac:dyDescent="0.2">
      <c r="A169" s="55">
        <v>322</v>
      </c>
      <c r="B169" s="87" t="s">
        <v>378</v>
      </c>
      <c r="C169" s="52" t="s">
        <v>379</v>
      </c>
      <c r="D169" s="53">
        <f t="shared" ref="D169:E169" si="41">SUM(D170:D176)</f>
        <v>795688</v>
      </c>
      <c r="E169" s="53">
        <f t="shared" si="41"/>
        <v>827769.06</v>
      </c>
      <c r="F169" s="54">
        <f t="shared" si="31"/>
        <v>104.03186424829833</v>
      </c>
    </row>
    <row r="170" spans="1:6" ht="12.75" customHeight="1" x14ac:dyDescent="0.2">
      <c r="A170" s="55">
        <v>3221</v>
      </c>
      <c r="B170" s="87" t="s">
        <v>380</v>
      </c>
      <c r="C170" s="52" t="s">
        <v>381</v>
      </c>
      <c r="D170" s="244">
        <v>141819</v>
      </c>
      <c r="E170" s="244">
        <v>128970</v>
      </c>
      <c r="F170" s="54">
        <f t="shared" si="31"/>
        <v>90.939859962346375</v>
      </c>
    </row>
    <row r="171" spans="1:6" ht="12.75" customHeight="1" x14ac:dyDescent="0.2">
      <c r="A171" s="55">
        <v>3222</v>
      </c>
      <c r="B171" s="87" t="s">
        <v>382</v>
      </c>
      <c r="C171" s="52" t="s">
        <v>383</v>
      </c>
      <c r="D171" s="244">
        <v>333959</v>
      </c>
      <c r="E171" s="244">
        <v>373257.43</v>
      </c>
      <c r="F171" s="54">
        <f t="shared" si="31"/>
        <v>111.76744151228144</v>
      </c>
    </row>
    <row r="172" spans="1:6" ht="12.75" customHeight="1" x14ac:dyDescent="0.2">
      <c r="A172" s="55">
        <v>3223</v>
      </c>
      <c r="B172" s="87" t="s">
        <v>384</v>
      </c>
      <c r="C172" s="52" t="s">
        <v>385</v>
      </c>
      <c r="D172" s="244">
        <v>265254</v>
      </c>
      <c r="E172" s="244">
        <v>295990.95</v>
      </c>
      <c r="F172" s="54">
        <f t="shared" si="31"/>
        <v>111.58774231491326</v>
      </c>
    </row>
    <row r="173" spans="1:6" ht="12.75" customHeight="1" x14ac:dyDescent="0.2">
      <c r="A173" s="55">
        <v>3224</v>
      </c>
      <c r="B173" s="87" t="s">
        <v>386</v>
      </c>
      <c r="C173" s="52" t="s">
        <v>387</v>
      </c>
      <c r="D173" s="244">
        <v>35316</v>
      </c>
      <c r="E173" s="244">
        <v>19657.669999999998</v>
      </c>
      <c r="F173" s="54">
        <f t="shared" si="31"/>
        <v>55.662221089591114</v>
      </c>
    </row>
    <row r="174" spans="1:6" ht="12.75" customHeight="1" x14ac:dyDescent="0.2">
      <c r="A174" s="55">
        <v>3225</v>
      </c>
      <c r="B174" s="87" t="s">
        <v>388</v>
      </c>
      <c r="C174" s="52" t="s">
        <v>389</v>
      </c>
      <c r="D174" s="244">
        <v>16904</v>
      </c>
      <c r="E174" s="244">
        <v>8338.35</v>
      </c>
      <c r="F174" s="54">
        <f t="shared" si="31"/>
        <v>49.327673923331758</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2436</v>
      </c>
      <c r="E176" s="244">
        <v>1554.66</v>
      </c>
      <c r="F176" s="54">
        <f t="shared" si="31"/>
        <v>63.820197044334982</v>
      </c>
    </row>
    <row r="177" spans="1:6" ht="12.75" customHeight="1" x14ac:dyDescent="0.2">
      <c r="A177" s="55">
        <v>323</v>
      </c>
      <c r="B177" s="87" t="s">
        <v>394</v>
      </c>
      <c r="C177" s="52" t="s">
        <v>395</v>
      </c>
      <c r="D177" s="53">
        <f t="shared" ref="D177:E177" si="42">SUM(D178:D186)</f>
        <v>512249</v>
      </c>
      <c r="E177" s="53">
        <f t="shared" si="42"/>
        <v>499321.08999999997</v>
      </c>
      <c r="F177" s="54">
        <f t="shared" si="31"/>
        <v>97.476244951185848</v>
      </c>
    </row>
    <row r="178" spans="1:6" ht="12.75" customHeight="1" x14ac:dyDescent="0.2">
      <c r="A178" s="55">
        <v>3231</v>
      </c>
      <c r="B178" s="87" t="s">
        <v>396</v>
      </c>
      <c r="C178" s="52" t="s">
        <v>397</v>
      </c>
      <c r="D178" s="244">
        <v>73599</v>
      </c>
      <c r="E178" s="244">
        <v>71537.259999999995</v>
      </c>
      <c r="F178" s="54">
        <f t="shared" si="31"/>
        <v>97.198684764738644</v>
      </c>
    </row>
    <row r="179" spans="1:6" ht="12.75" customHeight="1" x14ac:dyDescent="0.2">
      <c r="A179" s="55">
        <v>3232</v>
      </c>
      <c r="B179" s="87" t="s">
        <v>398</v>
      </c>
      <c r="C179" s="52" t="s">
        <v>399</v>
      </c>
      <c r="D179" s="244">
        <v>274708</v>
      </c>
      <c r="E179" s="244">
        <v>263207.99</v>
      </c>
      <c r="F179" s="54">
        <f t="shared" si="31"/>
        <v>95.813733127539052</v>
      </c>
    </row>
    <row r="180" spans="1:6" ht="12.75" customHeight="1" x14ac:dyDescent="0.2">
      <c r="A180" s="55">
        <v>3233</v>
      </c>
      <c r="B180" s="87" t="s">
        <v>400</v>
      </c>
      <c r="C180" s="52" t="s">
        <v>401</v>
      </c>
      <c r="D180" s="244">
        <v>5834</v>
      </c>
      <c r="E180" s="244">
        <v>1920</v>
      </c>
      <c r="F180" s="54">
        <f t="shared" si="31"/>
        <v>32.910524511484404</v>
      </c>
    </row>
    <row r="181" spans="1:6" ht="12.75" customHeight="1" x14ac:dyDescent="0.2">
      <c r="A181" s="55">
        <v>3234</v>
      </c>
      <c r="B181" s="87" t="s">
        <v>402</v>
      </c>
      <c r="C181" s="52" t="s">
        <v>403</v>
      </c>
      <c r="D181" s="244">
        <v>78170</v>
      </c>
      <c r="E181" s="244">
        <v>91394.04</v>
      </c>
      <c r="F181" s="54">
        <f t="shared" si="31"/>
        <v>116.91702699245235</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19618</v>
      </c>
      <c r="E183" s="244">
        <v>17738.5</v>
      </c>
      <c r="F183" s="54">
        <f t="shared" si="31"/>
        <v>90.419512692425315</v>
      </c>
    </row>
    <row r="184" spans="1:6" ht="12.75" customHeight="1" x14ac:dyDescent="0.2">
      <c r="A184" s="55">
        <v>3237</v>
      </c>
      <c r="B184" s="87" t="s">
        <v>408</v>
      </c>
      <c r="C184" s="52" t="s">
        <v>409</v>
      </c>
      <c r="D184" s="244">
        <v>57770</v>
      </c>
      <c r="E184" s="244">
        <v>52848.3</v>
      </c>
      <c r="F184" s="54">
        <f t="shared" si="31"/>
        <v>91.480526224684098</v>
      </c>
    </row>
    <row r="185" spans="1:6" ht="12.75" customHeight="1" x14ac:dyDescent="0.2">
      <c r="A185" s="55">
        <v>3238</v>
      </c>
      <c r="B185" s="87" t="s">
        <v>410</v>
      </c>
      <c r="C185" s="52" t="s">
        <v>411</v>
      </c>
      <c r="D185" s="244">
        <v>2550</v>
      </c>
      <c r="E185" s="244">
        <v>675</v>
      </c>
      <c r="F185" s="54">
        <f t="shared" si="31"/>
        <v>26.47058823529412</v>
      </c>
    </row>
    <row r="186" spans="1:6" ht="12.75" customHeight="1" x14ac:dyDescent="0.2">
      <c r="A186" s="55">
        <v>3239</v>
      </c>
      <c r="B186" s="87" t="s">
        <v>412</v>
      </c>
      <c r="C186" s="52" t="s">
        <v>413</v>
      </c>
      <c r="D186" s="244"/>
      <c r="E186" s="244"/>
      <c r="F186" s="54" t="str">
        <f t="shared" si="31"/>
        <v>-</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28737</v>
      </c>
      <c r="E188" s="53">
        <f t="shared" si="43"/>
        <v>38942.449999999997</v>
      </c>
      <c r="F188" s="54">
        <f t="shared" si="31"/>
        <v>135.51327556808295</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v>5199</v>
      </c>
      <c r="E191" s="244">
        <v>200</v>
      </c>
      <c r="F191" s="54">
        <f t="shared" si="31"/>
        <v>3.8468936333910366</v>
      </c>
    </row>
    <row r="192" spans="1:6" ht="12.75" customHeight="1" x14ac:dyDescent="0.2">
      <c r="A192" s="55">
        <v>3294</v>
      </c>
      <c r="B192" s="87" t="s">
        <v>424</v>
      </c>
      <c r="C192" s="52" t="s">
        <v>425</v>
      </c>
      <c r="D192" s="244">
        <v>1100</v>
      </c>
      <c r="E192" s="244">
        <v>1300</v>
      </c>
      <c r="F192" s="54">
        <f t="shared" si="31"/>
        <v>118.18181818181819</v>
      </c>
    </row>
    <row r="193" spans="1:6" ht="12.75" customHeight="1" x14ac:dyDescent="0.2">
      <c r="A193" s="55">
        <v>3295</v>
      </c>
      <c r="B193" s="87" t="s">
        <v>426</v>
      </c>
      <c r="C193" s="52" t="s">
        <v>427</v>
      </c>
      <c r="D193" s="244">
        <v>13553</v>
      </c>
      <c r="E193" s="244">
        <v>20750</v>
      </c>
      <c r="F193" s="54">
        <f t="shared" si="31"/>
        <v>153.10263410315059</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8885</v>
      </c>
      <c r="E195" s="244">
        <v>16692.45</v>
      </c>
      <c r="F195" s="54">
        <f t="shared" si="31"/>
        <v>187.87225661226788</v>
      </c>
    </row>
    <row r="196" spans="1:6" ht="12.75" customHeight="1" x14ac:dyDescent="0.2">
      <c r="A196" s="55">
        <v>34</v>
      </c>
      <c r="B196" s="234" t="s">
        <v>432</v>
      </c>
      <c r="C196" s="52" t="s">
        <v>433</v>
      </c>
      <c r="D196" s="53">
        <f t="shared" ref="D196:E196" si="44">D197+D202+D210</f>
        <v>8788</v>
      </c>
      <c r="E196" s="53">
        <f t="shared" si="44"/>
        <v>30509.65</v>
      </c>
      <c r="F196" s="54">
        <f t="shared" si="31"/>
        <v>347.17398725534821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8788</v>
      </c>
      <c r="E210" s="53">
        <f t="shared" si="47"/>
        <v>30509.65</v>
      </c>
      <c r="F210" s="54">
        <f t="shared" si="31"/>
        <v>347.17398725534821</v>
      </c>
    </row>
    <row r="211" spans="1:6" ht="12.75" customHeight="1" x14ac:dyDescent="0.2">
      <c r="A211" s="55">
        <v>3431</v>
      </c>
      <c r="B211" s="234" t="s">
        <v>462</v>
      </c>
      <c r="C211" s="52" t="s">
        <v>463</v>
      </c>
      <c r="D211" s="244"/>
      <c r="E211" s="244"/>
      <c r="F211" s="54" t="str">
        <f t="shared" si="31"/>
        <v>-</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8788</v>
      </c>
      <c r="E213" s="244">
        <v>30509.65</v>
      </c>
      <c r="F213" s="54">
        <f t="shared" si="31"/>
        <v>347.17398725534821</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10402828</v>
      </c>
      <c r="E289" s="53">
        <f t="shared" si="79"/>
        <v>10911752.9</v>
      </c>
      <c r="F289" s="54">
        <f t="shared" si="76"/>
        <v>104.8921783576543</v>
      </c>
    </row>
    <row r="290" spans="1:6" ht="12.75" customHeight="1" x14ac:dyDescent="0.2">
      <c r="A290" s="55" t="s">
        <v>605</v>
      </c>
      <c r="B290" s="87" t="s">
        <v>616</v>
      </c>
      <c r="C290" s="52" t="s">
        <v>617</v>
      </c>
      <c r="D290" s="53">
        <f>IF(D6&gt;=D289,D6-D289,0)</f>
        <v>152100</v>
      </c>
      <c r="E290" s="53">
        <f>IF(E6&gt;=E289,E6-E289,0)</f>
        <v>63778.300000000745</v>
      </c>
      <c r="F290" s="54">
        <f t="shared" si="76"/>
        <v>41.9318211702832</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297006</v>
      </c>
      <c r="E292" s="244">
        <v>288901.17</v>
      </c>
      <c r="F292" s="54">
        <f t="shared" si="76"/>
        <v>97.271156138259826</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v>928</v>
      </c>
      <c r="E295" s="244">
        <v>13883</v>
      </c>
      <c r="F295" s="54">
        <f t="shared" si="76"/>
        <v>1496.0129310344828</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2118</v>
      </c>
      <c r="E298" s="53">
        <f t="shared" si="80"/>
        <v>2106.09</v>
      </c>
      <c r="F298" s="54">
        <f t="shared" ref="F298:F418" si="81">IF(D298&lt;&gt;0,IF(E298/D298&gt;=100,"&gt;&gt;100",E298/D298*100),"-")</f>
        <v>99.437677053824373</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2118</v>
      </c>
      <c r="E311" s="53">
        <f t="shared" si="85"/>
        <v>2106.09</v>
      </c>
      <c r="F311" s="54">
        <f t="shared" si="81"/>
        <v>99.437677053824373</v>
      </c>
    </row>
    <row r="312" spans="1:6" ht="12.75" customHeight="1" x14ac:dyDescent="0.2">
      <c r="A312" s="55">
        <v>721</v>
      </c>
      <c r="B312" s="87" t="s">
        <v>659</v>
      </c>
      <c r="C312" s="52" t="s">
        <v>660</v>
      </c>
      <c r="D312" s="53">
        <f t="shared" ref="D312:E312" si="86">SUM(D313:D316)</f>
        <v>2118</v>
      </c>
      <c r="E312" s="53">
        <f t="shared" si="86"/>
        <v>2106.09</v>
      </c>
      <c r="F312" s="54">
        <f t="shared" si="81"/>
        <v>99.437677053824373</v>
      </c>
    </row>
    <row r="313" spans="1:6" ht="12.75" customHeight="1" x14ac:dyDescent="0.2">
      <c r="A313" s="55">
        <v>7211</v>
      </c>
      <c r="B313" s="87" t="s">
        <v>661</v>
      </c>
      <c r="C313" s="52" t="s">
        <v>662</v>
      </c>
      <c r="D313" s="244">
        <v>2118</v>
      </c>
      <c r="E313" s="244">
        <v>2106.09</v>
      </c>
      <c r="F313" s="54">
        <f t="shared" si="81"/>
        <v>99.437677053824373</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194944</v>
      </c>
      <c r="E350" s="53">
        <f t="shared" si="95"/>
        <v>193068.88999999998</v>
      </c>
      <c r="F350" s="54">
        <f t="shared" si="81"/>
        <v>99.03812889855547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194944</v>
      </c>
      <c r="E363" s="53">
        <f t="shared" si="99"/>
        <v>193068.88999999998</v>
      </c>
      <c r="F363" s="54">
        <f t="shared" si="81"/>
        <v>99.03812889855547</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39852</v>
      </c>
      <c r="E369" s="53">
        <f t="shared" si="101"/>
        <v>17005.55</v>
      </c>
      <c r="F369" s="54">
        <f t="shared" si="81"/>
        <v>42.671760513901432</v>
      </c>
    </row>
    <row r="370" spans="1:6" ht="12.75" customHeight="1" x14ac:dyDescent="0.2">
      <c r="A370" s="55">
        <v>4221</v>
      </c>
      <c r="B370" s="87" t="s">
        <v>671</v>
      </c>
      <c r="C370" s="52" t="s">
        <v>763</v>
      </c>
      <c r="D370" s="244">
        <v>34432</v>
      </c>
      <c r="E370" s="244">
        <v>14275</v>
      </c>
      <c r="F370" s="54">
        <f t="shared" si="81"/>
        <v>41.458526951672866</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5420</v>
      </c>
      <c r="E376" s="244">
        <v>2730.55</v>
      </c>
      <c r="F376" s="54">
        <f t="shared" si="81"/>
        <v>50.379151291512912</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155092</v>
      </c>
      <c r="E383" s="53">
        <f t="shared" si="103"/>
        <v>176063.34</v>
      </c>
      <c r="F383" s="54">
        <f t="shared" si="81"/>
        <v>113.52187088953653</v>
      </c>
    </row>
    <row r="384" spans="1:6" ht="12.75" customHeight="1" x14ac:dyDescent="0.2">
      <c r="A384" s="55">
        <v>4241</v>
      </c>
      <c r="B384" s="87" t="s">
        <v>780</v>
      </c>
      <c r="C384" s="52" t="s">
        <v>781</v>
      </c>
      <c r="D384" s="244">
        <v>155092</v>
      </c>
      <c r="E384" s="244">
        <v>176063.34</v>
      </c>
      <c r="F384" s="54">
        <f t="shared" si="81"/>
        <v>113.52187088953653</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192826</v>
      </c>
      <c r="E408" s="53">
        <f t="shared" si="111"/>
        <v>190962.8</v>
      </c>
      <c r="F408" s="54">
        <f t="shared" si="81"/>
        <v>99.033740263242493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101117</v>
      </c>
      <c r="E410" s="244">
        <v>138850.18</v>
      </c>
      <c r="F410" s="54">
        <f t="shared" si="81"/>
        <v>137.31635630012758</v>
      </c>
    </row>
    <row r="411" spans="1:6" ht="12.75" customHeight="1" x14ac:dyDescent="0.2">
      <c r="A411" s="55">
        <v>97</v>
      </c>
      <c r="B411" s="87" t="s">
        <v>824</v>
      </c>
      <c r="C411" s="52" t="s">
        <v>825</v>
      </c>
      <c r="D411" s="244">
        <v>9951</v>
      </c>
      <c r="E411" s="244">
        <v>5471.31</v>
      </c>
      <c r="F411" s="54">
        <f t="shared" si="81"/>
        <v>54.982514320168832</v>
      </c>
    </row>
    <row r="412" spans="1:6" ht="12.75" customHeight="1" x14ac:dyDescent="0.2">
      <c r="A412" s="55" t="s">
        <v>605</v>
      </c>
      <c r="B412" s="87" t="s">
        <v>826</v>
      </c>
      <c r="C412" s="52" t="s">
        <v>827</v>
      </c>
      <c r="D412" s="53">
        <f>D6+D298</f>
        <v>10557046</v>
      </c>
      <c r="E412" s="53">
        <f>E6+E298</f>
        <v>10977637.290000001</v>
      </c>
      <c r="F412" s="54">
        <f t="shared" si="81"/>
        <v>103.98398652426069</v>
      </c>
    </row>
    <row r="413" spans="1:6" ht="12.75" customHeight="1" x14ac:dyDescent="0.2">
      <c r="A413" s="55" t="s">
        <v>605</v>
      </c>
      <c r="B413" s="87" t="s">
        <v>828</v>
      </c>
      <c r="C413" s="52" t="s">
        <v>829</v>
      </c>
      <c r="D413" s="53">
        <f t="shared" ref="D413:E413" si="112">D289+D350</f>
        <v>10597772</v>
      </c>
      <c r="E413" s="53">
        <f t="shared" si="112"/>
        <v>11104821.790000001</v>
      </c>
      <c r="F413" s="54">
        <f t="shared" si="81"/>
        <v>104.78449423142904</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40726</v>
      </c>
      <c r="E415" s="53">
        <f t="shared" si="114"/>
        <v>127184.5</v>
      </c>
      <c r="F415" s="54">
        <f t="shared" si="81"/>
        <v>312.29312969601727</v>
      </c>
    </row>
    <row r="416" spans="1:6" ht="12.75" customHeight="1" x14ac:dyDescent="0.2">
      <c r="A416" s="62" t="s">
        <v>834</v>
      </c>
      <c r="B416" s="234" t="s">
        <v>835</v>
      </c>
      <c r="C416" s="63" t="s">
        <v>836</v>
      </c>
      <c r="D416" s="53">
        <f t="shared" ref="D416:E416" si="115">IF(D292-D293+D409-D410&gt;=0,D292-D293+D409-D410,0)</f>
        <v>195889</v>
      </c>
      <c r="E416" s="53">
        <f t="shared" si="115"/>
        <v>150050.99</v>
      </c>
      <c r="F416" s="54">
        <f t="shared" si="81"/>
        <v>76.600008167891005</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9951</v>
      </c>
      <c r="E418" s="64">
        <f t="shared" si="117"/>
        <v>5471.31</v>
      </c>
      <c r="F418" s="59">
        <f t="shared" si="81"/>
        <v>54.982514320168832</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10557046</v>
      </c>
      <c r="E639" s="53">
        <f t="shared" si="180"/>
        <v>10977637.290000001</v>
      </c>
      <c r="F639" s="54">
        <f t="shared" si="119"/>
        <v>103.98398652426069</v>
      </c>
    </row>
    <row r="640" spans="1:6" ht="12.75" customHeight="1" x14ac:dyDescent="0.2">
      <c r="A640" s="55" t="s">
        <v>605</v>
      </c>
      <c r="B640" s="87" t="s">
        <v>1274</v>
      </c>
      <c r="C640" s="52" t="s">
        <v>1275</v>
      </c>
      <c r="D640" s="53">
        <f t="shared" ref="D640:E640" si="181">D413+D528</f>
        <v>10597772</v>
      </c>
      <c r="E640" s="53">
        <f t="shared" si="181"/>
        <v>11104821.790000001</v>
      </c>
      <c r="F640" s="54">
        <f t="shared" si="119"/>
        <v>104.78449423142904</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40726</v>
      </c>
      <c r="E642" s="53">
        <f t="shared" si="183"/>
        <v>127184.5</v>
      </c>
      <c r="F642" s="54">
        <f t="shared" si="119"/>
        <v>312.29312969601727</v>
      </c>
    </row>
    <row r="643" spans="1:6" ht="24" x14ac:dyDescent="0.2">
      <c r="A643" s="62" t="s">
        <v>1280</v>
      </c>
      <c r="B643" s="87" t="s">
        <v>1281</v>
      </c>
      <c r="C643" s="63" t="s">
        <v>1280</v>
      </c>
      <c r="D643" s="53">
        <f t="shared" ref="D643:E643" si="184">IF(D416-D417+D637-D638&gt;=0,D416-D417+D637-D638,0)</f>
        <v>195889</v>
      </c>
      <c r="E643" s="53">
        <f t="shared" si="184"/>
        <v>150050.99</v>
      </c>
      <c r="F643" s="54">
        <f t="shared" si="119"/>
        <v>76.600008167891005</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155163</v>
      </c>
      <c r="E645" s="53">
        <f t="shared" si="186"/>
        <v>22866.489999999991</v>
      </c>
      <c r="F645" s="54">
        <f t="shared" si="119"/>
        <v>14.737076493751728</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717670</v>
      </c>
      <c r="E647" s="245">
        <v>815786.59</v>
      </c>
      <c r="F647" s="59">
        <f t="shared" si="119"/>
        <v>113.67154681120849</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c r="E649" s="244"/>
      <c r="F649" s="54" t="str">
        <f t="shared" ref="F649:F724" si="188">IF(D649&lt;&gt;0,IF(E649/D649&gt;=100,"&gt;&gt;100",E649/D649*100),"-")</f>
        <v>-</v>
      </c>
    </row>
    <row r="650" spans="1:6" ht="12.75" customHeight="1" x14ac:dyDescent="0.2">
      <c r="A650" s="55" t="s">
        <v>1293</v>
      </c>
      <c r="B650" s="87" t="s">
        <v>1294</v>
      </c>
      <c r="C650" s="52" t="s">
        <v>1293</v>
      </c>
      <c r="D650" s="244"/>
      <c r="E650" s="244"/>
      <c r="F650" s="54" t="str">
        <f t="shared" si="188"/>
        <v>-</v>
      </c>
    </row>
    <row r="651" spans="1:6" ht="12.75" customHeight="1" x14ac:dyDescent="0.2">
      <c r="A651" s="55" t="s">
        <v>1295</v>
      </c>
      <c r="B651" s="87" t="s">
        <v>1296</v>
      </c>
      <c r="C651" s="52" t="s">
        <v>1295</v>
      </c>
      <c r="D651" s="244"/>
      <c r="E651" s="244"/>
      <c r="F651" s="54" t="str">
        <f t="shared" si="188"/>
        <v>-</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70</v>
      </c>
      <c r="E654" s="264">
        <v>67</v>
      </c>
      <c r="F654" s="54">
        <f t="shared" si="188"/>
        <v>95.714285714285722</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69</v>
      </c>
      <c r="E656" s="264">
        <v>64</v>
      </c>
      <c r="F656" s="54">
        <f t="shared" si="188"/>
        <v>92.753623188405797</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9084761</v>
      </c>
      <c r="E675" s="244">
        <v>9445465.1500000004</v>
      </c>
      <c r="F675" s="54">
        <f t="shared" si="188"/>
        <v>103.97043081265429</v>
      </c>
    </row>
    <row r="676" spans="1:6" ht="24" x14ac:dyDescent="0.2">
      <c r="A676" s="55">
        <v>63613</v>
      </c>
      <c r="B676" s="234" t="s">
        <v>1346</v>
      </c>
      <c r="C676" s="52" t="s">
        <v>1347</v>
      </c>
      <c r="D676" s="244">
        <v>32584</v>
      </c>
      <c r="E676" s="244">
        <v>28291</v>
      </c>
      <c r="F676" s="54">
        <f t="shared" si="188"/>
        <v>86.824821998526886</v>
      </c>
    </row>
    <row r="677" spans="1:6" ht="24" x14ac:dyDescent="0.2">
      <c r="A677" s="55">
        <v>63622</v>
      </c>
      <c r="B677" s="234" t="s">
        <v>1348</v>
      </c>
      <c r="C677" s="52" t="s">
        <v>1349</v>
      </c>
      <c r="D677" s="244">
        <v>153931</v>
      </c>
      <c r="E677" s="244">
        <v>172108.39</v>
      </c>
      <c r="F677" s="54">
        <f t="shared" si="188"/>
        <v>111.8087909517901</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42694</v>
      </c>
      <c r="E716" s="244">
        <v>15290.46</v>
      </c>
      <c r="F716" s="54">
        <f t="shared" si="188"/>
        <v>35.814072234974468</v>
      </c>
    </row>
    <row r="717" spans="1:6" ht="12.75" customHeight="1" x14ac:dyDescent="0.2">
      <c r="A717" s="55">
        <v>31215</v>
      </c>
      <c r="B717" s="87" t="s">
        <v>1410</v>
      </c>
      <c r="C717" s="52" t="s">
        <v>1411</v>
      </c>
      <c r="D717" s="244">
        <v>46148</v>
      </c>
      <c r="E717" s="244">
        <v>10449.379999999999</v>
      </c>
      <c r="F717" s="54">
        <f t="shared" si="188"/>
        <v>22.64319147091965</v>
      </c>
    </row>
    <row r="718" spans="1:6" ht="12.75" customHeight="1" x14ac:dyDescent="0.2">
      <c r="A718" s="55">
        <v>32121</v>
      </c>
      <c r="B718" s="87" t="s">
        <v>1412</v>
      </c>
      <c r="C718" s="52" t="s">
        <v>1413</v>
      </c>
      <c r="D718" s="244">
        <v>253809</v>
      </c>
      <c r="E718" s="244">
        <v>325974.52</v>
      </c>
      <c r="F718" s="54">
        <f t="shared" si="188"/>
        <v>128.43300276979934</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14968</v>
      </c>
      <c r="E720" s="244">
        <v>15538.5</v>
      </c>
      <c r="F720" s="54">
        <f t="shared" si="188"/>
        <v>103.81146445750935</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8239</v>
      </c>
      <c r="E722" s="244">
        <v>3808.82</v>
      </c>
      <c r="F722" s="54">
        <f t="shared" si="188"/>
        <v>46.229154023546549</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31" workbookViewId="0">
      <selection activeCell="E273" sqref="E27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20376912</v>
      </c>
      <c r="E6" s="231">
        <f t="shared" si="0"/>
        <v>19828511.759999994</v>
      </c>
      <c r="F6" s="232">
        <f t="shared" ref="F6:F260" si="1">IF(D6&gt;0,IF(E6/D6&gt;=100,"&gt;&gt;100",E6/D6*100),"-")</f>
        <v>97.308717631012954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19212910</v>
      </c>
      <c r="E7" s="106">
        <f t="shared" si="2"/>
        <v>18695023.449999996</v>
      </c>
      <c r="F7" s="95">
        <f t="shared" si="1"/>
        <v>97.3044866706813</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727266</v>
      </c>
      <c r="E8" s="106">
        <f>E9+E10-E11</f>
        <v>727265.54</v>
      </c>
      <c r="F8" s="95">
        <f t="shared" si="1"/>
        <v>99.999936749414942</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557753</v>
      </c>
      <c r="E9" s="249">
        <v>557753.04</v>
      </c>
      <c r="F9" s="95">
        <f t="shared" si="1"/>
        <v>100.00000717163333</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169513</v>
      </c>
      <c r="E10" s="249">
        <v>169512.5</v>
      </c>
      <c r="F10" s="95">
        <f t="shared" si="1"/>
        <v>99.999705037371768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18485644</v>
      </c>
      <c r="E12" s="106">
        <f t="shared" si="3"/>
        <v>17967757.909999996</v>
      </c>
      <c r="F12" s="95">
        <f t="shared" si="1"/>
        <v>97.198441720504832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17946572</v>
      </c>
      <c r="E13" s="106">
        <f t="shared" si="4"/>
        <v>17571317.099999998</v>
      </c>
      <c r="F13" s="95">
        <f t="shared" si="1"/>
        <v>97.909044133888074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29898190</v>
      </c>
      <c r="E15" s="249">
        <v>29898189.969999999</v>
      </c>
      <c r="F15" s="95">
        <f t="shared" si="1"/>
        <v>99.999999899659471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100296</v>
      </c>
      <c r="E17" s="249">
        <v>100296.29</v>
      </c>
      <c r="F17" s="95">
        <f t="shared" si="1"/>
        <v>100.00028914413338</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12051914</v>
      </c>
      <c r="E18" s="249">
        <v>12427169.16</v>
      </c>
      <c r="F18" s="95">
        <f t="shared" si="1"/>
        <v>103.11365613793792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328877</v>
      </c>
      <c r="E19" s="106">
        <f t="shared" si="5"/>
        <v>248317.45000000019</v>
      </c>
      <c r="F19" s="95">
        <f t="shared" si="1"/>
        <v>75.504656756173333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1260203</v>
      </c>
      <c r="E20" s="249">
        <v>1188836.6100000001</v>
      </c>
      <c r="F20" s="95">
        <f t="shared" si="1"/>
        <v>94.336913179860716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27769</v>
      </c>
      <c r="E21" s="249">
        <v>19999.080000000002</v>
      </c>
      <c r="F21" s="95">
        <f t="shared" si="1"/>
        <v>72.019446144981828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126649</v>
      </c>
      <c r="E22" s="249">
        <v>126649.35</v>
      </c>
      <c r="F22" s="95">
        <f t="shared" si="1"/>
        <v>100.00027635433364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7219</v>
      </c>
      <c r="E23" s="249">
        <v>7219.19</v>
      </c>
      <c r="F23" s="95">
        <f t="shared" si="1"/>
        <v>100.00263194348247</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490592</v>
      </c>
      <c r="E25" s="249">
        <v>488425.87</v>
      </c>
      <c r="F25" s="95">
        <f t="shared" si="1"/>
        <v>99.558466098101889</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361289</v>
      </c>
      <c r="E26" s="249">
        <v>334506.5</v>
      </c>
      <c r="F26" s="95">
        <f t="shared" si="1"/>
        <v>92.586959470119496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1944844</v>
      </c>
      <c r="E28" s="249">
        <v>1917319.15</v>
      </c>
      <c r="F28" s="95">
        <f t="shared" si="1"/>
        <v>98.584727104076208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210195</v>
      </c>
      <c r="E35" s="106">
        <f t="shared" si="7"/>
        <v>148123.3600000001</v>
      </c>
      <c r="F35" s="95">
        <f t="shared" si="1"/>
        <v>70.46949737148843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904722</v>
      </c>
      <c r="E36" s="249">
        <v>1080785.32</v>
      </c>
      <c r="F36" s="95">
        <f t="shared" si="1"/>
        <v>119.4604884152259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694527</v>
      </c>
      <c r="E40" s="249">
        <v>932661.96</v>
      </c>
      <c r="F40" s="95">
        <f t="shared" si="1"/>
        <v>134.28735815886208</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1680</v>
      </c>
      <c r="E54" s="249">
        <v>63162.02</v>
      </c>
      <c r="F54" s="95">
        <f t="shared" si="1"/>
        <v>3759.6440476190473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1680</v>
      </c>
      <c r="E55" s="249">
        <v>63162.02</v>
      </c>
      <c r="F55" s="95">
        <f t="shared" si="1"/>
        <v>3759.6440476190473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1164002</v>
      </c>
      <c r="E68" s="106">
        <f t="shared" si="13"/>
        <v>1133488.31</v>
      </c>
      <c r="F68" s="95">
        <f t="shared" si="1"/>
        <v>97.378553473275815</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126514</v>
      </c>
      <c r="E78" s="106">
        <f>E79+SUM(E82:E84)-E85+E86</f>
        <v>78120.59</v>
      </c>
      <c r="F78" s="95">
        <f t="shared" si="1"/>
        <v>61.748573280427458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v>489.19</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126514</v>
      </c>
      <c r="E86" s="249">
        <v>77631.399999999994</v>
      </c>
      <c r="F86" s="95">
        <f t="shared" si="1"/>
        <v>61.361904611347349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309867</v>
      </c>
      <c r="E146" s="106">
        <f t="shared" si="26"/>
        <v>234109.82</v>
      </c>
      <c r="F146" s="95">
        <f t="shared" si="1"/>
        <v>75.551710895319616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1008</v>
      </c>
      <c r="E160" s="249">
        <v>12836</v>
      </c>
      <c r="F160" s="95">
        <f t="shared" si="1"/>
        <v>1273.4126984126983</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308939</v>
      </c>
      <c r="E161" s="249">
        <v>221353.82</v>
      </c>
      <c r="F161" s="95">
        <f t="shared" si="1"/>
        <v>71.649684889249983</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80</v>
      </c>
      <c r="E163" s="249">
        <v>80</v>
      </c>
      <c r="F163" s="95">
        <f t="shared" si="1"/>
        <v>100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9951</v>
      </c>
      <c r="E164" s="106">
        <f t="shared" si="28"/>
        <v>5471.31</v>
      </c>
      <c r="F164" s="95">
        <f t="shared" si="1"/>
        <v>54.982514320168832</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9951</v>
      </c>
      <c r="E166" s="249">
        <v>5471.31</v>
      </c>
      <c r="F166" s="95">
        <f t="shared" si="1"/>
        <v>54.982514320168832</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717670</v>
      </c>
      <c r="E170" s="106">
        <f t="shared" si="29"/>
        <v>815786.59</v>
      </c>
      <c r="F170" s="95">
        <f t="shared" si="1"/>
        <v>113.67154681120849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717670</v>
      </c>
      <c r="E173" s="249">
        <v>815786.59</v>
      </c>
      <c r="F173" s="95">
        <f t="shared" si="1"/>
        <v>113.67154681120849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20376912</v>
      </c>
      <c r="E175" s="106">
        <f t="shared" si="30"/>
        <v>19828511.759999998</v>
      </c>
      <c r="F175" s="95">
        <f t="shared" si="1"/>
        <v>97.308717631012982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997960</v>
      </c>
      <c r="E176" s="106">
        <f t="shared" si="31"/>
        <v>1092394.51</v>
      </c>
      <c r="F176" s="95">
        <f t="shared" si="1"/>
        <v>109.4627550202413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997960</v>
      </c>
      <c r="E177" s="106">
        <f t="shared" si="32"/>
        <v>1088351.56</v>
      </c>
      <c r="F177" s="95">
        <f t="shared" si="1"/>
        <v>109.05763357248787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704726</v>
      </c>
      <c r="E178" s="249">
        <v>798087.97</v>
      </c>
      <c r="F178" s="95">
        <f t="shared" si="1"/>
        <v>113.24798148500268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167990</v>
      </c>
      <c r="E179" s="249">
        <v>212933.38</v>
      </c>
      <c r="F179" s="95">
        <f t="shared" si="1"/>
        <v>126.75360438121317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125244</v>
      </c>
      <c r="E188" s="249">
        <v>77330.210000000006</v>
      </c>
      <c r="F188" s="95">
        <f t="shared" si="1"/>
        <v>61.743644406119259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4042.95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19378952</v>
      </c>
      <c r="E237" s="106">
        <f t="shared" si="41"/>
        <v>18736117.249999996</v>
      </c>
      <c r="F237" s="95">
        <f t="shared" si="1"/>
        <v>96.682819844953414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19212910</v>
      </c>
      <c r="E238" s="106">
        <f t="shared" si="42"/>
        <v>18695023.449999999</v>
      </c>
      <c r="F238" s="95">
        <f t="shared" si="1"/>
        <v>97.304486670681328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19212910</v>
      </c>
      <c r="E239" s="106">
        <f t="shared" si="43"/>
        <v>18695023.449999999</v>
      </c>
      <c r="F239" s="95">
        <f t="shared" si="1"/>
        <v>97.304486670681328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19043397</v>
      </c>
      <c r="E240" s="249">
        <v>18525510.949999999</v>
      </c>
      <c r="F240" s="95">
        <f t="shared" si="1"/>
        <v>97.28049543891774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169513</v>
      </c>
      <c r="E241" s="249">
        <v>169512.5</v>
      </c>
      <c r="F241" s="95">
        <f t="shared" si="1"/>
        <v>99.999705037371768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155163</v>
      </c>
      <c r="E245" s="106">
        <f t="shared" si="45"/>
        <v>22866.489999999991</v>
      </c>
      <c r="F245" s="95">
        <f t="shared" si="1"/>
        <v>14.737076493751728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294013</v>
      </c>
      <c r="E246" s="106">
        <f t="shared" si="46"/>
        <v>169646.07999999999</v>
      </c>
      <c r="F246" s="95">
        <f t="shared" si="1"/>
        <v>57.700196930067719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294013</v>
      </c>
      <c r="E247" s="249">
        <v>169646.07999999999</v>
      </c>
      <c r="F247" s="95">
        <f t="shared" si="1"/>
        <v>57.700196930067719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138850</v>
      </c>
      <c r="E250" s="106">
        <f t="shared" si="47"/>
        <v>146779.59</v>
      </c>
      <c r="F250" s="95">
        <f t="shared" si="1"/>
        <v>105.71090385307886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138850</v>
      </c>
      <c r="E252" s="249">
        <v>146779.59</v>
      </c>
      <c r="F252" s="95">
        <f t="shared" si="1"/>
        <v>105.71090385307886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928</v>
      </c>
      <c r="E255" s="249">
        <v>12756</v>
      </c>
      <c r="F255" s="95">
        <f t="shared" si="1"/>
        <v>1374.5689655172414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9951</v>
      </c>
      <c r="E256" s="249">
        <v>5471.31</v>
      </c>
      <c r="F256" s="95">
        <f t="shared" si="1"/>
        <v>54.982514320168832</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12525276</v>
      </c>
      <c r="E259" s="106">
        <f t="shared" si="49"/>
        <v>12525276</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12525276</v>
      </c>
      <c r="E260" s="250">
        <v>12525276</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80</v>
      </c>
      <c r="E264" s="249">
        <v>80</v>
      </c>
      <c r="F264" s="95">
        <f t="shared" si="50"/>
        <v>100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309867</v>
      </c>
      <c r="E265" s="249">
        <v>234109.82</v>
      </c>
      <c r="F265" s="95">
        <f t="shared" si="50"/>
        <v>75.551710895319616</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9951</v>
      </c>
      <c r="E267" s="249">
        <v>5471.31</v>
      </c>
      <c r="F267" s="95">
        <f t="shared" si="50"/>
        <v>54.982514320168832</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308939</v>
      </c>
      <c r="E286" s="249">
        <v>221353.82</v>
      </c>
      <c r="F286" s="95">
        <f t="shared" si="50"/>
        <v>71.649684889249983</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997960</v>
      </c>
      <c r="E287" s="249">
        <v>1088351.56</v>
      </c>
      <c r="F287" s="95">
        <f t="shared" si="50"/>
        <v>109.05763357248787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4042.95</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4" sqref="E11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10597772</v>
      </c>
      <c r="E114" s="83">
        <f t="shared" si="22"/>
        <v>11104821.789999999</v>
      </c>
      <c r="F114" s="65">
        <f t="shared" si="1"/>
        <v>104.78449423142902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10263813</v>
      </c>
      <c r="E115" s="83">
        <f t="shared" si="23"/>
        <v>10731564.359999999</v>
      </c>
      <c r="F115" s="65">
        <f t="shared" si="1"/>
        <v>104.55728645874589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10263813</v>
      </c>
      <c r="E117" s="251">
        <v>10731564.359999999</v>
      </c>
      <c r="F117" s="65">
        <f t="shared" si="1"/>
        <v>104.55728645874589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333959</v>
      </c>
      <c r="E126" s="251">
        <v>373257.43</v>
      </c>
      <c r="F126" s="65">
        <f t="shared" si="1"/>
        <v>111.76744151228144</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10597772</v>
      </c>
      <c r="E141" s="108">
        <f t="shared" si="28"/>
        <v>11104821.789999999</v>
      </c>
      <c r="F141" s="84">
        <f t="shared" si="1"/>
        <v>104.78449423142902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G35" sqref="G34:G3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253.88</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253.88</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253.88</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v>253.88</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24" sqref="D2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997960.14</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11252602.370000001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33185.620000000003</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11029009.860000001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9241310.1500000004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1757190.06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30509.65</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190406.89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11158167.999999998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81099.199999999997</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10890704.859999999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9147948.8599999994</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1712246.35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30509.65</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186363.94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1092394.5100000035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1092394.51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77330.210000000006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1011021.35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4042.95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9216</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2023-01-31T08:22:19Z</cp:lastPrinted>
  <dcterms:created xsi:type="dcterms:W3CDTF">2022-04-01T05:14:30Z</dcterms:created>
  <dcterms:modified xsi:type="dcterms:W3CDTF">2024-01-30T10:22:14Z</dcterms:modified>
</cp:coreProperties>
</file>